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ldbo\OneDrive\ドキュメント\ELEVEN2019\reiwa8\tyutairenkamikawa\"/>
    </mc:Choice>
  </mc:AlternateContent>
  <xr:revisionPtr revIDLastSave="0" documentId="8_{BE84E579-67D3-4091-A195-D4672B9A2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①" sheetId="5" r:id="rId1"/>
  </sheets>
  <definedNames>
    <definedName name="_xlnm.Print_Area" localSheetId="0">'2026①'!$A$1:$CE$20</definedName>
  </definedNames>
  <calcPr calcId="191029"/>
</workbook>
</file>

<file path=xl/calcChain.xml><?xml version="1.0" encoding="utf-8"?>
<calcChain xmlns="http://schemas.openxmlformats.org/spreadsheetml/2006/main">
  <c r="BI19" i="5" l="1"/>
  <c r="Y19" i="5"/>
  <c r="AO19" i="5"/>
  <c r="AS19" i="5"/>
  <c r="E19" i="5"/>
  <c r="CC19" i="5"/>
  <c r="I19" i="5"/>
  <c r="M19" i="5"/>
  <c r="Q19" i="5"/>
  <c r="U19" i="5"/>
  <c r="AC19" i="5"/>
  <c r="AG19" i="5"/>
  <c r="AK19" i="5"/>
  <c r="AW19" i="5"/>
  <c r="BA19" i="5"/>
  <c r="BE19" i="5"/>
  <c r="BM19" i="5"/>
  <c r="BQ19" i="5"/>
  <c r="BU19" i="5"/>
  <c r="BY19" i="5"/>
</calcChain>
</file>

<file path=xl/sharedStrings.xml><?xml version="1.0" encoding="utf-8"?>
<sst xmlns="http://schemas.openxmlformats.org/spreadsheetml/2006/main" count="45" uniqueCount="45">
  <si>
    <t>B4
11:00</t>
  </si>
  <si>
    <t>B6
15:00</t>
  </si>
  <si>
    <t>B1
9:00</t>
    <phoneticPr fontId="5"/>
  </si>
  <si>
    <t>B2
11:00</t>
    <phoneticPr fontId="5"/>
  </si>
  <si>
    <t>A2
11:00</t>
    <phoneticPr fontId="5"/>
  </si>
  <si>
    <t>B3
9:00</t>
    <phoneticPr fontId="5"/>
  </si>
  <si>
    <t>６月19日
東光S公園</t>
    <phoneticPr fontId="5"/>
  </si>
  <si>
    <t>６月20日
東光S公園</t>
    <phoneticPr fontId="5"/>
  </si>
  <si>
    <t>６月21日
東光S公園</t>
    <phoneticPr fontId="5"/>
  </si>
  <si>
    <t>７月3日
東光S公園</t>
    <phoneticPr fontId="5"/>
  </si>
  <si>
    <t>７月4日
東光S公園</t>
    <phoneticPr fontId="5"/>
  </si>
  <si>
    <t>A3
9:00</t>
    <phoneticPr fontId="5"/>
  </si>
  <si>
    <t>A4
11:00</t>
    <phoneticPr fontId="5"/>
  </si>
  <si>
    <t>A5
13:00</t>
    <phoneticPr fontId="5"/>
  </si>
  <si>
    <t>B5
13:00</t>
    <phoneticPr fontId="5"/>
  </si>
  <si>
    <t>A6
15:00</t>
    <phoneticPr fontId="5"/>
  </si>
  <si>
    <t>A7
9:00</t>
    <phoneticPr fontId="5"/>
  </si>
  <si>
    <t>B7
9:00</t>
    <phoneticPr fontId="5"/>
  </si>
  <si>
    <t>A8
11:00</t>
    <phoneticPr fontId="5"/>
  </si>
  <si>
    <t>B8
11:00</t>
    <phoneticPr fontId="5"/>
  </si>
  <si>
    <t>A9
9:00</t>
    <phoneticPr fontId="5"/>
  </si>
  <si>
    <t>A10
10:00</t>
    <phoneticPr fontId="5"/>
  </si>
  <si>
    <t>令和8年度　上川管内中学校体育大会代表決定戦サッカー大会 組合せ</t>
    <phoneticPr fontId="5"/>
  </si>
  <si>
    <t>東明</t>
    <rPh sb="0" eb="2">
      <t>トウメイ</t>
    </rPh>
    <phoneticPr fontId="5"/>
  </si>
  <si>
    <t>北門</t>
    <rPh sb="0" eb="2">
      <t>ホクモン</t>
    </rPh>
    <phoneticPr fontId="5"/>
  </si>
  <si>
    <t>忠和・神居東</t>
    <rPh sb="0" eb="2">
      <t>チュウワ</t>
    </rPh>
    <rPh sb="3" eb="5">
      <t>カムイ</t>
    </rPh>
    <rPh sb="5" eb="6">
      <t>ヒガシ</t>
    </rPh>
    <phoneticPr fontId="5"/>
  </si>
  <si>
    <t>広陵</t>
    <rPh sb="0" eb="2">
      <t>コウリョウ</t>
    </rPh>
    <phoneticPr fontId="5"/>
  </si>
  <si>
    <t>中央・明星</t>
    <rPh sb="0" eb="2">
      <t>チュウオウ</t>
    </rPh>
    <rPh sb="3" eb="5">
      <t>ミョウジョウ</t>
    </rPh>
    <phoneticPr fontId="5"/>
  </si>
  <si>
    <t>春光台・六合</t>
    <rPh sb="0" eb="3">
      <t>シュンコウダイ</t>
    </rPh>
    <rPh sb="4" eb="6">
      <t>ロクゴウ</t>
    </rPh>
    <phoneticPr fontId="5"/>
  </si>
  <si>
    <t>名寄ＳＣ</t>
    <rPh sb="0" eb="2">
      <t>ナヨロ</t>
    </rPh>
    <phoneticPr fontId="5"/>
  </si>
  <si>
    <t>ＳＳＳＣ</t>
    <phoneticPr fontId="5"/>
  </si>
  <si>
    <t>上富良野</t>
    <rPh sb="0" eb="4">
      <t>カミフラノ</t>
    </rPh>
    <phoneticPr fontId="5"/>
  </si>
  <si>
    <t>東神楽ＦＣ</t>
    <rPh sb="0" eb="3">
      <t>ヒガシカグラ</t>
    </rPh>
    <phoneticPr fontId="5"/>
  </si>
  <si>
    <t>緑が丘ＦＣ</t>
    <rPh sb="0" eb="1">
      <t>ミドリ</t>
    </rPh>
    <rPh sb="2" eb="3">
      <t>オカ</t>
    </rPh>
    <phoneticPr fontId="5"/>
  </si>
  <si>
    <t>美瑛</t>
    <rPh sb="0" eb="2">
      <t>ビエイ</t>
    </rPh>
    <phoneticPr fontId="5"/>
  </si>
  <si>
    <t>中富良野</t>
    <rPh sb="0" eb="4">
      <t>ナカフラノ</t>
    </rPh>
    <phoneticPr fontId="5"/>
  </si>
  <si>
    <t>附属</t>
    <rPh sb="0" eb="2">
      <t>フゾク</t>
    </rPh>
    <phoneticPr fontId="5"/>
  </si>
  <si>
    <t>富良野合同</t>
    <rPh sb="0" eb="3">
      <t>フラノ</t>
    </rPh>
    <rPh sb="3" eb="5">
      <t>ゴウドウ</t>
    </rPh>
    <phoneticPr fontId="5"/>
  </si>
  <si>
    <t>神楽</t>
    <rPh sb="0" eb="2">
      <t>カグラ</t>
    </rPh>
    <phoneticPr fontId="5"/>
  </si>
  <si>
    <t>北星</t>
    <rPh sb="0" eb="2">
      <t>ホクセイ</t>
    </rPh>
    <phoneticPr fontId="5"/>
  </si>
  <si>
    <t>永山・永山南</t>
    <rPh sb="0" eb="2">
      <t>ナガヤマ</t>
    </rPh>
    <rPh sb="3" eb="4">
      <t>エイ</t>
    </rPh>
    <rPh sb="4" eb="5">
      <t>ヤマ</t>
    </rPh>
    <rPh sb="5" eb="6">
      <t>ナン</t>
    </rPh>
    <phoneticPr fontId="5"/>
  </si>
  <si>
    <t>東川ＳＣ</t>
    <rPh sb="0" eb="2">
      <t>ヒガシカワ</t>
    </rPh>
    <phoneticPr fontId="5"/>
  </si>
  <si>
    <t>A1
9:00</t>
    <phoneticPr fontId="5"/>
  </si>
  <si>
    <t>B9
9:00</t>
    <phoneticPr fontId="5"/>
  </si>
  <si>
    <t>愛宕・東光・東陽</t>
    <rPh sb="0" eb="2">
      <t>アタゴ</t>
    </rPh>
    <rPh sb="3" eb="5">
      <t>トウコウ</t>
    </rPh>
    <rPh sb="6" eb="8">
      <t>トウヨウ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</si>
</sst>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1" fillId="0" borderId="0" xfId="0" applyFont="1" applyAlignment="1">
      <alignment vertical="distributed" textRotation="255" shrinkToFit="1"/>
    </xf>
    <xf numFmtId="0" fontId="1" fillId="0" borderId="0" xfId="0" applyFont="1" applyAlignment="1">
      <alignment vertical="center" textRotation="255" shrinkToFit="1"/>
    </xf>
    <xf numFmtId="0" fontId="0" fillId="3" borderId="0" xfId="0" applyFill="1">
      <alignment vertical="center"/>
    </xf>
    <xf numFmtId="0" fontId="0" fillId="3" borderId="3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7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3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7" xfId="0" applyFill="1" applyBorder="1">
      <alignment vertical="center"/>
    </xf>
    <xf numFmtId="0" fontId="0" fillId="5" borderId="0" xfId="0" applyFill="1">
      <alignment vertical="center"/>
    </xf>
    <xf numFmtId="0" fontId="0" fillId="5" borderId="3" xfId="0" applyFill="1" applyBorder="1">
      <alignment vertical="center"/>
    </xf>
    <xf numFmtId="0" fontId="0" fillId="5" borderId="7" xfId="0" applyFill="1" applyBorder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textRotation="255" shrinkToFit="1"/>
    </xf>
    <xf numFmtId="0" fontId="9" fillId="2" borderId="4" xfId="0" applyFont="1" applyFill="1" applyBorder="1" applyAlignment="1">
      <alignment horizontal="center" vertical="center" textRotation="255" shrinkToFit="1"/>
    </xf>
    <xf numFmtId="0" fontId="9" fillId="2" borderId="5" xfId="0" applyFont="1" applyFill="1" applyBorder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7" fillId="6" borderId="0" xfId="0" applyNumberFormat="1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56" fontId="7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textRotation="255" shrinkToFit="1"/>
    </xf>
    <xf numFmtId="0" fontId="9" fillId="7" borderId="5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  <color rgb="FFFFB3B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132902</xdr:colOff>
      <xdr:row>6</xdr:row>
      <xdr:rowOff>2802</xdr:rowOff>
    </xdr:from>
    <xdr:to>
      <xdr:col>82</xdr:col>
      <xdr:colOff>83372</xdr:colOff>
      <xdr:row>8</xdr:row>
      <xdr:rowOff>511549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075196" y="1280273"/>
          <a:ext cx="2505411" cy="14164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200"/>
            </a:lnSpc>
          </a:pPr>
          <a:r>
            <a:rPr kumimoji="1" lang="ja-JP" altLang="en-US" sz="1100"/>
            <a:t>会場：リアルター夢りんご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　　東光スポーツ公園球技場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　　　Ａ　武道館側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　　　Ｂ　多目的広場側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試合時間：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１～３回戦：</a:t>
          </a:r>
          <a:r>
            <a:rPr kumimoji="1" lang="en-US" altLang="ja-JP" sz="1100"/>
            <a:t>60</a:t>
          </a:r>
          <a:r>
            <a:rPr kumimoji="1" lang="ja-JP" altLang="en-US" sz="1100"/>
            <a:t>分→</a:t>
          </a:r>
          <a:r>
            <a:rPr kumimoji="1" lang="en-US" altLang="ja-JP" sz="1100"/>
            <a:t>PK</a:t>
          </a:r>
          <a:r>
            <a:rPr kumimoji="1" lang="ja-JP" altLang="en-US" sz="1100"/>
            <a:t>方式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準決勝･決勝：</a:t>
          </a:r>
          <a:r>
            <a:rPr kumimoji="1" lang="en-US" altLang="ja-JP" sz="1100"/>
            <a:t>60</a:t>
          </a:r>
          <a:r>
            <a:rPr kumimoji="1" lang="ja-JP" altLang="en-US" sz="1100"/>
            <a:t>分→延長</a:t>
          </a:r>
          <a:r>
            <a:rPr kumimoji="1" lang="en-US" altLang="ja-JP" sz="1100"/>
            <a:t>10</a:t>
          </a:r>
          <a:r>
            <a:rPr kumimoji="1" lang="ja-JP" altLang="en-US" sz="1100"/>
            <a:t>分（</a:t>
          </a:r>
          <a:r>
            <a:rPr kumimoji="1" lang="en-US" altLang="ja-JP" sz="1100"/>
            <a:t>5</a:t>
          </a:r>
          <a:r>
            <a:rPr kumimoji="1" lang="ja-JP" altLang="en-US" sz="1100"/>
            <a:t>分ハーフ）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　　　　　　　　　　　　　　　→</a:t>
          </a:r>
          <a:r>
            <a:rPr kumimoji="1" lang="en-US" altLang="ja-JP" sz="1100"/>
            <a:t>PK</a:t>
          </a:r>
          <a:r>
            <a:rPr kumimoji="1" lang="ja-JP" altLang="en-US" sz="1100"/>
            <a:t>方式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M41"/>
  <sheetViews>
    <sheetView tabSelected="1" view="pageBreakPreview" zoomScaleNormal="85" zoomScaleSheetLayoutView="100" workbookViewId="0">
      <selection activeCell="CM10" sqref="CM10"/>
    </sheetView>
  </sheetViews>
  <sheetFormatPr defaultColWidth="9" defaultRowHeight="18.75" x14ac:dyDescent="0.4"/>
  <cols>
    <col min="1" max="1" width="9" style="2"/>
    <col min="2" max="2" width="0.75" customWidth="1"/>
    <col min="3" max="83" width="1.75" customWidth="1"/>
    <col min="84" max="90" width="1.875" customWidth="1"/>
  </cols>
  <sheetData>
    <row r="2" spans="1:84" ht="9" customHeight="1" x14ac:dyDescent="0.4">
      <c r="C2" s="55" t="s">
        <v>22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</row>
    <row r="3" spans="1:84" ht="9" customHeight="1" x14ac:dyDescent="0.4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</row>
    <row r="4" spans="1:84" ht="9" customHeight="1" x14ac:dyDescent="0.4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</row>
    <row r="5" spans="1:84" ht="18.75" hidden="1" customHeight="1" x14ac:dyDescent="0.4"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</row>
    <row r="7" spans="1:84" s="30" customFormat="1" ht="27" customHeight="1" x14ac:dyDescent="0.4">
      <c r="A7" s="57" t="s">
        <v>10</v>
      </c>
      <c r="AQ7" s="31"/>
    </row>
    <row r="8" spans="1:84" s="30" customFormat="1" ht="44.25" customHeight="1" x14ac:dyDescent="0.4">
      <c r="A8" s="58"/>
      <c r="X8" s="35" t="s">
        <v>21</v>
      </c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7"/>
    </row>
    <row r="9" spans="1:84" s="27" customFormat="1" ht="44.25" customHeight="1" x14ac:dyDescent="0.4">
      <c r="A9" s="59" t="s">
        <v>9</v>
      </c>
      <c r="X9" s="28"/>
      <c r="BK9" s="29"/>
    </row>
    <row r="10" spans="1:84" s="27" customFormat="1" ht="44.25" customHeight="1" x14ac:dyDescent="0.4">
      <c r="A10" s="60"/>
      <c r="P10" s="38" t="s">
        <v>20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40"/>
      <c r="BC10" s="38" t="s">
        <v>43</v>
      </c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40"/>
    </row>
    <row r="11" spans="1:84" s="24" customFormat="1" ht="44.25" customHeight="1" x14ac:dyDescent="0.4">
      <c r="A11" s="61" t="s">
        <v>8</v>
      </c>
      <c r="P11" s="25"/>
      <c r="AE11" s="26"/>
      <c r="BC11" s="25"/>
      <c r="BS11" s="26"/>
    </row>
    <row r="12" spans="1:84" s="24" customFormat="1" ht="44.25" customHeight="1" x14ac:dyDescent="0.4">
      <c r="A12" s="62"/>
      <c r="I12" s="41" t="s">
        <v>16</v>
      </c>
      <c r="J12" s="42"/>
      <c r="K12" s="42"/>
      <c r="L12" s="42"/>
      <c r="M12" s="42"/>
      <c r="N12" s="42"/>
      <c r="O12" s="42"/>
      <c r="P12" s="42"/>
      <c r="Q12" s="42"/>
      <c r="R12" s="42"/>
      <c r="S12" s="43"/>
      <c r="AA12" s="26"/>
      <c r="AB12" s="41" t="s">
        <v>17</v>
      </c>
      <c r="AC12" s="42"/>
      <c r="AD12" s="42"/>
      <c r="AE12" s="42"/>
      <c r="AF12" s="42"/>
      <c r="AG12" s="42"/>
      <c r="AH12" s="42"/>
      <c r="AI12" s="42"/>
      <c r="AJ12" s="42"/>
      <c r="AK12" s="42"/>
      <c r="AL12" s="43"/>
      <c r="AW12" s="41" t="s">
        <v>18</v>
      </c>
      <c r="AX12" s="42"/>
      <c r="AY12" s="42"/>
      <c r="AZ12" s="42"/>
      <c r="BA12" s="42"/>
      <c r="BB12" s="42"/>
      <c r="BC12" s="42"/>
      <c r="BD12" s="42"/>
      <c r="BE12" s="42"/>
      <c r="BF12" s="42"/>
      <c r="BG12" s="43"/>
      <c r="BP12" s="41" t="s">
        <v>19</v>
      </c>
      <c r="BQ12" s="42"/>
      <c r="BR12" s="42"/>
      <c r="BS12" s="42"/>
      <c r="BT12" s="42"/>
      <c r="BU12" s="42"/>
      <c r="BV12" s="42"/>
      <c r="BW12" s="42"/>
      <c r="BX12" s="42"/>
      <c r="BY12" s="42"/>
      <c r="BZ12" s="43"/>
    </row>
    <row r="13" spans="1:84" s="20" customFormat="1" ht="44.25" customHeight="1" x14ac:dyDescent="0.4">
      <c r="A13" s="63" t="s">
        <v>7</v>
      </c>
      <c r="I13" s="21"/>
      <c r="S13" s="22"/>
      <c r="AA13" s="23"/>
      <c r="AL13" s="22"/>
      <c r="AW13" s="21"/>
      <c r="BG13" s="22"/>
      <c r="BP13" s="21"/>
      <c r="BZ13" s="22"/>
    </row>
    <row r="14" spans="1:84" s="20" customFormat="1" ht="44.25" customHeight="1" x14ac:dyDescent="0.4">
      <c r="A14" s="64"/>
      <c r="F14" s="44" t="s">
        <v>11</v>
      </c>
      <c r="G14" s="45"/>
      <c r="H14" s="45"/>
      <c r="I14" s="45"/>
      <c r="J14" s="45"/>
      <c r="K14" s="46"/>
      <c r="R14" s="44" t="s">
        <v>5</v>
      </c>
      <c r="S14" s="45"/>
      <c r="T14" s="45"/>
      <c r="U14" s="46"/>
      <c r="Z14" s="44" t="s">
        <v>12</v>
      </c>
      <c r="AA14" s="45"/>
      <c r="AB14" s="45"/>
      <c r="AC14" s="46"/>
      <c r="AJ14" s="47" t="s">
        <v>0</v>
      </c>
      <c r="AK14" s="45"/>
      <c r="AL14" s="45"/>
      <c r="AM14" s="45"/>
      <c r="AN14" s="45"/>
      <c r="AO14" s="46"/>
      <c r="AT14" s="44" t="s">
        <v>13</v>
      </c>
      <c r="AU14" s="45"/>
      <c r="AV14" s="45"/>
      <c r="AW14" s="45"/>
      <c r="AX14" s="45"/>
      <c r="AY14" s="46"/>
      <c r="BF14" s="44" t="s">
        <v>14</v>
      </c>
      <c r="BG14" s="45"/>
      <c r="BH14" s="45"/>
      <c r="BI14" s="46"/>
      <c r="BN14" s="44" t="s">
        <v>15</v>
      </c>
      <c r="BO14" s="45"/>
      <c r="BP14" s="45"/>
      <c r="BQ14" s="46"/>
      <c r="BX14" s="47" t="s">
        <v>1</v>
      </c>
      <c r="BY14" s="45"/>
      <c r="BZ14" s="45"/>
      <c r="CA14" s="45"/>
      <c r="CB14" s="45"/>
      <c r="CC14" s="46"/>
    </row>
    <row r="15" spans="1:84" s="10" customFormat="1" ht="44.25" customHeight="1" x14ac:dyDescent="0.4">
      <c r="A15" s="65" t="s">
        <v>6</v>
      </c>
      <c r="F15" s="11"/>
      <c r="K15" s="12"/>
      <c r="R15" s="11"/>
      <c r="U15" s="12"/>
      <c r="Z15" s="11"/>
      <c r="AC15" s="12"/>
      <c r="AJ15" s="11"/>
      <c r="AO15" s="12"/>
      <c r="AT15" s="11"/>
      <c r="AY15" s="12"/>
      <c r="BF15" s="11"/>
      <c r="BI15" s="12"/>
      <c r="BN15" s="11"/>
      <c r="BQ15" s="12"/>
      <c r="BX15" s="11"/>
      <c r="CC15" s="12"/>
    </row>
    <row r="16" spans="1:84" s="10" customFormat="1" ht="44.25" customHeight="1" x14ac:dyDescent="0.4">
      <c r="A16" s="66"/>
      <c r="F16" s="11"/>
      <c r="J16" s="48" t="s">
        <v>42</v>
      </c>
      <c r="K16" s="49"/>
      <c r="L16" s="49"/>
      <c r="M16" s="50"/>
      <c r="Q16" s="13"/>
      <c r="R16" s="14"/>
      <c r="V16" s="11"/>
      <c r="Z16" s="11"/>
      <c r="AB16" s="15"/>
      <c r="AC16" s="16"/>
      <c r="AD16" s="17"/>
      <c r="AH16" s="48" t="s">
        <v>2</v>
      </c>
      <c r="AI16" s="49"/>
      <c r="AJ16" s="49"/>
      <c r="AK16" s="50"/>
      <c r="AP16" s="11"/>
      <c r="AT16" s="11"/>
      <c r="AX16" s="48" t="s">
        <v>4</v>
      </c>
      <c r="AY16" s="49"/>
      <c r="AZ16" s="49"/>
      <c r="BA16" s="50"/>
      <c r="BD16" s="16"/>
      <c r="BE16" s="18"/>
      <c r="BF16" s="19"/>
      <c r="BJ16" s="11"/>
      <c r="BN16" s="11"/>
      <c r="BQ16" s="13"/>
      <c r="BR16" s="14"/>
      <c r="BV16" s="48" t="s">
        <v>3</v>
      </c>
      <c r="BW16" s="49"/>
      <c r="BX16" s="49"/>
      <c r="BY16" s="50"/>
      <c r="CD16" s="11"/>
    </row>
    <row r="17" spans="1:91" s="10" customFormat="1" ht="44.25" customHeight="1" x14ac:dyDescent="0.4">
      <c r="A17" s="66"/>
      <c r="F17" s="11"/>
      <c r="J17" s="11"/>
      <c r="M17" s="12"/>
      <c r="Q17" s="12"/>
      <c r="R17" s="11"/>
      <c r="V17" s="11"/>
      <c r="Z17" s="11"/>
      <c r="AD17" s="11"/>
      <c r="AH17" s="11"/>
      <c r="AK17" s="12"/>
      <c r="AP17" s="11"/>
      <c r="AT17" s="11"/>
      <c r="AX17" s="11"/>
      <c r="BA17" s="12"/>
      <c r="BF17" s="11"/>
      <c r="BJ17" s="11"/>
      <c r="BN17" s="11"/>
      <c r="BQ17" s="12"/>
      <c r="BR17" s="11"/>
      <c r="BV17" s="11"/>
      <c r="BY17" s="12"/>
      <c r="CD17" s="11"/>
    </row>
    <row r="18" spans="1:91" x14ac:dyDescent="0.4">
      <c r="E18" s="34">
        <v>1</v>
      </c>
      <c r="F18" s="34"/>
      <c r="G18" s="5"/>
      <c r="H18" s="5"/>
      <c r="I18" s="34">
        <v>2</v>
      </c>
      <c r="J18" s="34"/>
      <c r="M18" s="34">
        <v>3</v>
      </c>
      <c r="N18" s="34"/>
      <c r="Q18" s="34">
        <v>4</v>
      </c>
      <c r="R18" s="34"/>
      <c r="U18" s="34">
        <v>5</v>
      </c>
      <c r="V18" s="34"/>
      <c r="Y18" s="34">
        <v>6</v>
      </c>
      <c r="Z18" s="34"/>
      <c r="AC18" s="34">
        <v>7</v>
      </c>
      <c r="AD18" s="34"/>
      <c r="AG18" s="34">
        <v>8</v>
      </c>
      <c r="AH18" s="34"/>
      <c r="AK18" s="34">
        <v>9</v>
      </c>
      <c r="AL18" s="34"/>
      <c r="AO18" s="34">
        <v>10</v>
      </c>
      <c r="AP18" s="34"/>
      <c r="AS18" s="34">
        <v>11</v>
      </c>
      <c r="AT18" s="34"/>
      <c r="AW18" s="34">
        <v>12</v>
      </c>
      <c r="AX18" s="34"/>
      <c r="BA18" s="34">
        <v>13</v>
      </c>
      <c r="BB18" s="34"/>
      <c r="BE18" s="34">
        <v>14</v>
      </c>
      <c r="BF18" s="34"/>
      <c r="BI18" s="34">
        <v>15</v>
      </c>
      <c r="BJ18" s="34"/>
      <c r="BM18" s="34">
        <v>16</v>
      </c>
      <c r="BN18" s="34"/>
      <c r="BQ18" s="34">
        <v>17</v>
      </c>
      <c r="BR18" s="34"/>
      <c r="BU18" s="34">
        <v>18</v>
      </c>
      <c r="BV18" s="34"/>
      <c r="BY18" s="34">
        <v>19</v>
      </c>
      <c r="BZ18" s="34"/>
      <c r="CC18" s="34">
        <v>20</v>
      </c>
      <c r="CD18" s="34"/>
    </row>
    <row r="19" spans="1:91" s="1" customFormat="1" ht="147" customHeight="1" x14ac:dyDescent="0.4">
      <c r="E19" s="53" t="str">
        <f>IF(E21="","第１シード",IFERROR(VLOOKUP(E21,$CL$21:$CM$41,2,FALSE),""))</f>
        <v>緑が丘ＦＣ</v>
      </c>
      <c r="F19" s="54"/>
      <c r="I19" s="51" t="str">
        <f>IFERROR(VLOOKUP(I21,$CL$21:$CM$41,2,FALSE),"")</f>
        <v>中富良野</v>
      </c>
      <c r="J19" s="52"/>
      <c r="M19" s="51" t="str">
        <f>IFERROR(VLOOKUP(M21,$CL$21:$CM$41,2,FALSE),"")</f>
        <v>愛宕・東光・東陽</v>
      </c>
      <c r="N19" s="52"/>
      <c r="Q19" s="51" t="str">
        <f>IFERROR(VLOOKUP(Q21,$CL$21:$CM$41,2,FALSE),"")</f>
        <v>北星</v>
      </c>
      <c r="R19" s="52"/>
      <c r="S19" s="8"/>
      <c r="U19" s="51" t="str">
        <f>IFERROR(VLOOKUP(U21,$CL$21:$CM$41,2,FALSE),"")</f>
        <v>美瑛</v>
      </c>
      <c r="V19" s="52"/>
      <c r="Y19" s="53" t="str">
        <f>IF(Y21="","第５シード",IFERROR(VLOOKUP(Y21,$CL$21:$CM$41,2,FALSE),""))</f>
        <v>ＳＳＳＣ</v>
      </c>
      <c r="Z19" s="54"/>
      <c r="AC19" s="51" t="str">
        <f>IFERROR(VLOOKUP(AC21,$CL$21:$CM$41,2,FALSE),"")</f>
        <v>東明</v>
      </c>
      <c r="AD19" s="52"/>
      <c r="AG19" s="51" t="str">
        <f>IFERROR(VLOOKUP(AG21,$CL$21:$CM$41,2,FALSE),"")</f>
        <v>東川ＳＣ</v>
      </c>
      <c r="AH19" s="52"/>
      <c r="AK19" s="51" t="str">
        <f>IFERROR(VLOOKUP(AK21,$CL$21:$CM$41,2,FALSE),"")</f>
        <v>東神楽ＦＣ</v>
      </c>
      <c r="AL19" s="52"/>
      <c r="AO19" s="53" t="str">
        <f>IF(AO21="","第４シード",IFERROR(VLOOKUP(AO21,$CL$21:$CM$41,2,FALSE),""))</f>
        <v>永山・永山南</v>
      </c>
      <c r="AP19" s="54"/>
      <c r="AS19" s="53" t="str">
        <f>IF(AS21="","第３シード",IFERROR(VLOOKUP(AS21,$CL$21:$CM$41,2,FALSE),""))</f>
        <v>上富良野</v>
      </c>
      <c r="AT19" s="54"/>
      <c r="AW19" s="51" t="str">
        <f>IFERROR(VLOOKUP(AW21,$CL$21:$CM$41,2,FALSE),"")</f>
        <v>名寄ＳＣ</v>
      </c>
      <c r="AX19" s="52"/>
      <c r="BA19" s="51" t="str">
        <f>IFERROR(VLOOKUP(BA21,$CL$21:$CM$41,2,FALSE),"")</f>
        <v>北門</v>
      </c>
      <c r="BB19" s="52"/>
      <c r="BE19" s="51" t="str">
        <f>IFERROR(VLOOKUP(BE21,$CL$21:$CM$41,2,FALSE),"")</f>
        <v>春光台・六合</v>
      </c>
      <c r="BF19" s="52"/>
      <c r="BG19" s="9"/>
      <c r="BI19" s="67" t="str">
        <f>IF(BI21="","第６シード",IFERROR(VLOOKUP(BI21,$CL$21:$CM$41,2,FALSE),""))</f>
        <v>附属</v>
      </c>
      <c r="BJ19" s="68"/>
      <c r="BM19" s="51" t="str">
        <f>IFERROR(VLOOKUP(BM21,$CL$21:$CM$41,2,FALSE),"")</f>
        <v>富良野合同</v>
      </c>
      <c r="BN19" s="52"/>
      <c r="BP19" s="8"/>
      <c r="BQ19" s="51" t="str">
        <f>IFERROR(VLOOKUP(BQ21,$CL$21:$CM$41,2,FALSE),"")</f>
        <v>中央・明星</v>
      </c>
      <c r="BR19" s="52"/>
      <c r="BU19" s="51" t="str">
        <f>IFERROR(VLOOKUP(BU21,$CL$21:$CM$41,2,FALSE),"")</f>
        <v>忠和・神居東</v>
      </c>
      <c r="BV19" s="52"/>
      <c r="BY19" s="51" t="str">
        <f>IFERROR(VLOOKUP(BY21,$CL$21:$CM$41,2,FALSE),"")</f>
        <v>神楽</v>
      </c>
      <c r="BZ19" s="52"/>
      <c r="CC19" s="53" t="str">
        <f>IF(CC21="","第２シード",IFERROR(VLOOKUP(CC21,$CL$21:$CM$41,2,FALSE),""))</f>
        <v>広陵</v>
      </c>
      <c r="CD19" s="54"/>
    </row>
    <row r="20" spans="1:91" ht="19.5" thickBot="1" x14ac:dyDescent="0.45"/>
    <row r="21" spans="1:91" ht="19.5" thickBot="1" x14ac:dyDescent="0.45">
      <c r="E21" s="32">
        <v>11</v>
      </c>
      <c r="F21" s="33"/>
      <c r="G21" s="34"/>
      <c r="H21" s="34"/>
      <c r="I21" s="32">
        <v>13</v>
      </c>
      <c r="J21" s="33"/>
      <c r="K21" s="34"/>
      <c r="L21" s="34"/>
      <c r="M21" s="32">
        <v>20</v>
      </c>
      <c r="N21" s="33"/>
      <c r="O21" s="34"/>
      <c r="P21" s="34"/>
      <c r="Q21" s="32">
        <v>17</v>
      </c>
      <c r="R21" s="33"/>
      <c r="S21" s="34"/>
      <c r="T21" s="34"/>
      <c r="U21" s="32">
        <v>12</v>
      </c>
      <c r="V21" s="33"/>
      <c r="W21" s="34"/>
      <c r="X21" s="34"/>
      <c r="Y21" s="32">
        <v>8</v>
      </c>
      <c r="Z21" s="33"/>
      <c r="AA21" s="34"/>
      <c r="AB21" s="34"/>
      <c r="AC21" s="32">
        <v>1</v>
      </c>
      <c r="AD21" s="33"/>
      <c r="AE21" s="34"/>
      <c r="AF21" s="34"/>
      <c r="AG21" s="32">
        <v>19</v>
      </c>
      <c r="AH21" s="33"/>
      <c r="AI21" s="34"/>
      <c r="AJ21" s="34"/>
      <c r="AK21" s="32">
        <v>10</v>
      </c>
      <c r="AL21" s="33"/>
      <c r="AM21" s="34"/>
      <c r="AN21" s="34"/>
      <c r="AO21" s="32">
        <v>18</v>
      </c>
      <c r="AP21" s="33"/>
      <c r="AQ21" s="34"/>
      <c r="AR21" s="34"/>
      <c r="AS21" s="32">
        <v>9</v>
      </c>
      <c r="AT21" s="33"/>
      <c r="AU21" s="34"/>
      <c r="AV21" s="34"/>
      <c r="AW21" s="32">
        <v>7</v>
      </c>
      <c r="AX21" s="33"/>
      <c r="AY21" s="34"/>
      <c r="AZ21" s="34"/>
      <c r="BA21" s="32">
        <v>2</v>
      </c>
      <c r="BB21" s="33"/>
      <c r="BC21" s="34"/>
      <c r="BD21" s="34"/>
      <c r="BE21" s="32">
        <v>6</v>
      </c>
      <c r="BF21" s="33"/>
      <c r="BG21" s="34"/>
      <c r="BH21" s="34"/>
      <c r="BI21" s="32">
        <v>14</v>
      </c>
      <c r="BJ21" s="33"/>
      <c r="BK21" s="34"/>
      <c r="BL21" s="34"/>
      <c r="BM21" s="32">
        <v>15</v>
      </c>
      <c r="BN21" s="33"/>
      <c r="BO21" s="34"/>
      <c r="BP21" s="34"/>
      <c r="BQ21" s="32">
        <v>5</v>
      </c>
      <c r="BR21" s="33"/>
      <c r="BS21" s="34"/>
      <c r="BT21" s="34"/>
      <c r="BU21" s="32">
        <v>3</v>
      </c>
      <c r="BV21" s="33"/>
      <c r="BW21" s="34"/>
      <c r="BX21" s="34"/>
      <c r="BY21" s="32">
        <v>16</v>
      </c>
      <c r="BZ21" s="33"/>
      <c r="CA21" s="34"/>
      <c r="CB21" s="34"/>
      <c r="CC21" s="32">
        <v>4</v>
      </c>
      <c r="CD21" s="33"/>
      <c r="CL21" s="6">
        <v>1</v>
      </c>
      <c r="CM21" s="7" t="s">
        <v>23</v>
      </c>
    </row>
    <row r="22" spans="1:91" x14ac:dyDescent="0.4">
      <c r="CL22" s="6">
        <v>2</v>
      </c>
      <c r="CM22" s="7" t="s">
        <v>24</v>
      </c>
    </row>
    <row r="23" spans="1:91" x14ac:dyDescent="0.4">
      <c r="CL23" s="6">
        <v>3</v>
      </c>
      <c r="CM23" s="7" t="s">
        <v>25</v>
      </c>
    </row>
    <row r="24" spans="1:91" x14ac:dyDescent="0.4">
      <c r="CL24" s="6">
        <v>4</v>
      </c>
      <c r="CM24" s="7" t="s">
        <v>26</v>
      </c>
    </row>
    <row r="25" spans="1:91" x14ac:dyDescent="0.4">
      <c r="CL25" s="6">
        <v>5</v>
      </c>
      <c r="CM25" s="7" t="s">
        <v>27</v>
      </c>
    </row>
    <row r="26" spans="1:91" x14ac:dyDescent="0.4">
      <c r="CL26" s="6">
        <v>6</v>
      </c>
      <c r="CM26" s="7" t="s">
        <v>28</v>
      </c>
    </row>
    <row r="27" spans="1:91" x14ac:dyDescent="0.4">
      <c r="CL27" s="6">
        <v>7</v>
      </c>
      <c r="CM27" s="7" t="s">
        <v>29</v>
      </c>
    </row>
    <row r="28" spans="1:91" x14ac:dyDescent="0.4">
      <c r="CL28" s="6">
        <v>8</v>
      </c>
      <c r="CM28" s="7" t="s">
        <v>30</v>
      </c>
    </row>
    <row r="29" spans="1:91" x14ac:dyDescent="0.4">
      <c r="CL29" s="6">
        <v>9</v>
      </c>
      <c r="CM29" s="7" t="s">
        <v>31</v>
      </c>
    </row>
    <row r="30" spans="1:91" x14ac:dyDescent="0.4">
      <c r="CL30" s="6">
        <v>10</v>
      </c>
      <c r="CM30" s="7" t="s">
        <v>32</v>
      </c>
    </row>
    <row r="31" spans="1:91" x14ac:dyDescent="0.4">
      <c r="CL31" s="6">
        <v>11</v>
      </c>
      <c r="CM31" s="7" t="s">
        <v>33</v>
      </c>
    </row>
    <row r="32" spans="1:91" x14ac:dyDescent="0.4">
      <c r="CL32" s="6">
        <v>12</v>
      </c>
      <c r="CM32" s="7" t="s">
        <v>34</v>
      </c>
    </row>
    <row r="33" spans="90:91" x14ac:dyDescent="0.4">
      <c r="CL33" s="6">
        <v>13</v>
      </c>
      <c r="CM33" s="7" t="s">
        <v>35</v>
      </c>
    </row>
    <row r="34" spans="90:91" x14ac:dyDescent="0.4">
      <c r="CL34" s="6">
        <v>14</v>
      </c>
      <c r="CM34" s="7" t="s">
        <v>36</v>
      </c>
    </row>
    <row r="35" spans="90:91" x14ac:dyDescent="0.4">
      <c r="CL35" s="6">
        <v>15</v>
      </c>
      <c r="CM35" s="7" t="s">
        <v>37</v>
      </c>
    </row>
    <row r="36" spans="90:91" x14ac:dyDescent="0.4">
      <c r="CL36" s="6">
        <v>16</v>
      </c>
      <c r="CM36" s="7" t="s">
        <v>38</v>
      </c>
    </row>
    <row r="37" spans="90:91" x14ac:dyDescent="0.4">
      <c r="CL37" s="6">
        <v>17</v>
      </c>
      <c r="CM37" s="7" t="s">
        <v>39</v>
      </c>
    </row>
    <row r="38" spans="90:91" x14ac:dyDescent="0.4">
      <c r="CL38" s="6">
        <v>18</v>
      </c>
      <c r="CM38" s="7" t="s">
        <v>40</v>
      </c>
    </row>
    <row r="39" spans="90:91" x14ac:dyDescent="0.4">
      <c r="CL39" s="6">
        <v>19</v>
      </c>
      <c r="CM39" s="7" t="s">
        <v>41</v>
      </c>
    </row>
    <row r="40" spans="90:91" x14ac:dyDescent="0.4">
      <c r="CL40" s="6">
        <v>20</v>
      </c>
      <c r="CM40" s="7" t="s">
        <v>44</v>
      </c>
    </row>
    <row r="41" spans="90:91" x14ac:dyDescent="0.4">
      <c r="CL41" s="6"/>
    </row>
  </sheetData>
  <mergeCells count="104">
    <mergeCell ref="C2:CF4"/>
    <mergeCell ref="BU19:BV19"/>
    <mergeCell ref="BY19:BZ19"/>
    <mergeCell ref="CC19:CD19"/>
    <mergeCell ref="A7:A8"/>
    <mergeCell ref="A9:A10"/>
    <mergeCell ref="A11:A12"/>
    <mergeCell ref="A13:A14"/>
    <mergeCell ref="A15:A17"/>
    <mergeCell ref="BA19:BB19"/>
    <mergeCell ref="BE19:BF19"/>
    <mergeCell ref="BI19:BJ19"/>
    <mergeCell ref="BM19:BN19"/>
    <mergeCell ref="BQ19:BR19"/>
    <mergeCell ref="CC18:CD18"/>
    <mergeCell ref="BU18:BV18"/>
    <mergeCell ref="BY18:BZ18"/>
    <mergeCell ref="AO18:AP18"/>
    <mergeCell ref="AS18:AT18"/>
    <mergeCell ref="AW18:AX18"/>
    <mergeCell ref="BA18:BB18"/>
    <mergeCell ref="BE18:BF18"/>
    <mergeCell ref="E19:F19"/>
    <mergeCell ref="I19:J19"/>
    <mergeCell ref="AW19:AX19"/>
    <mergeCell ref="BI18:BJ18"/>
    <mergeCell ref="BM18:BN18"/>
    <mergeCell ref="BQ18:BR18"/>
    <mergeCell ref="Y18:Z18"/>
    <mergeCell ref="AC18:AD18"/>
    <mergeCell ref="AG18:AH18"/>
    <mergeCell ref="AK18:AL18"/>
    <mergeCell ref="E18:F18"/>
    <mergeCell ref="I18:J18"/>
    <mergeCell ref="M18:N18"/>
    <mergeCell ref="Q18:R18"/>
    <mergeCell ref="U18:V18"/>
    <mergeCell ref="M19:N19"/>
    <mergeCell ref="Q19:R19"/>
    <mergeCell ref="U19:V19"/>
    <mergeCell ref="Y19:Z19"/>
    <mergeCell ref="AC19:AD19"/>
    <mergeCell ref="AG19:AH19"/>
    <mergeCell ref="AK19:AL19"/>
    <mergeCell ref="AO19:AP19"/>
    <mergeCell ref="AS19:AT19"/>
    <mergeCell ref="J16:M16"/>
    <mergeCell ref="AH16:AK16"/>
    <mergeCell ref="AX16:BA16"/>
    <mergeCell ref="BV16:BY16"/>
    <mergeCell ref="F14:K14"/>
    <mergeCell ref="R14:U14"/>
    <mergeCell ref="Z14:AC14"/>
    <mergeCell ref="AJ14:AO14"/>
    <mergeCell ref="AT14:AY14"/>
    <mergeCell ref="X8:BK8"/>
    <mergeCell ref="P10:AE10"/>
    <mergeCell ref="BC10:BS10"/>
    <mergeCell ref="I12:S12"/>
    <mergeCell ref="AB12:AL12"/>
    <mergeCell ref="AW12:BG12"/>
    <mergeCell ref="BP12:BZ12"/>
    <mergeCell ref="BF14:BI14"/>
    <mergeCell ref="BN14:BQ14"/>
    <mergeCell ref="BX14:CC14"/>
    <mergeCell ref="AG21:AH21"/>
    <mergeCell ref="AI21:AJ21"/>
    <mergeCell ref="AK21:AL21"/>
    <mergeCell ref="AM21:AN21"/>
    <mergeCell ref="AO21:AP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C21:AD21"/>
    <mergeCell ref="AE21:AF21"/>
    <mergeCell ref="BA21:BB21"/>
    <mergeCell ref="BC21:BD21"/>
    <mergeCell ref="BE21:BF21"/>
    <mergeCell ref="BG21:BH21"/>
    <mergeCell ref="BI21:BJ21"/>
    <mergeCell ref="AQ21:AR21"/>
    <mergeCell ref="AS21:AT21"/>
    <mergeCell ref="AU21:AV21"/>
    <mergeCell ref="AW21:AX21"/>
    <mergeCell ref="AY21:AZ21"/>
    <mergeCell ref="BU21:BV21"/>
    <mergeCell ref="BW21:BX21"/>
    <mergeCell ref="BY21:BZ21"/>
    <mergeCell ref="CA21:CB21"/>
    <mergeCell ref="CC21:CD21"/>
    <mergeCell ref="BK21:BL21"/>
    <mergeCell ref="BM21:BN21"/>
    <mergeCell ref="BO21:BP21"/>
    <mergeCell ref="BQ21:BR21"/>
    <mergeCell ref="BS21:BT21"/>
  </mergeCells>
  <phoneticPr fontId="5"/>
  <printOptions horizontalCentered="1" verticalCentered="1"/>
  <pageMargins left="0.39370078740157499" right="0.39370078740157499" top="0.59055118110236204" bottom="0.59055118110236204" header="0.31496062992126" footer="0.31496062992126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2026①</vt:lpstr>
      <vt:lpstr>'2026①'!Print_Area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俊介 則末</cp:lastModifiedBy>
  <cp:lastPrinted>2026-06-09T19:55:32Z</cp:lastPrinted>
  <dcterms:created xsi:type="dcterms:W3CDTF">2022-12-14T22:20:00Z</dcterms:created>
  <dcterms:modified xsi:type="dcterms:W3CDTF">2026-06-09T20:10:59Z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  <property fmtid="{D5CDD505-2E9C-101B-9397-08002B2CF9AE}" pid="3" name="KSOReadingLayout">
    <vt:bool>false</vt:bool>
  </property>
</Properties>
</file>