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1715" windowHeight="7995"/>
  </bookViews>
  <sheets>
    <sheet name="旭川・道北地区カブス要項2016" sheetId="15" r:id="rId1"/>
    <sheet name="参加申込書" sheetId="20" r:id="rId2"/>
    <sheet name="選手登録用紙" sheetId="21" r:id="rId3"/>
    <sheet name="地区カブスオーダー用紙" sheetId="23" r:id="rId4"/>
    <sheet name="登録選手変更ウィンドウ用紙" sheetId="24" r:id="rId5"/>
    <sheet name="リーグ編成" sheetId="17" r:id="rId6"/>
    <sheet name="昇格降格一覧" sheetId="18" r:id="rId7"/>
    <sheet name="日程" sheetId="8" r:id="rId8"/>
    <sheet name="会場使用" sheetId="25" r:id="rId9"/>
  </sheets>
  <definedNames>
    <definedName name="_xlnm.Print_Area" localSheetId="0">旭川・道北地区カブス要項2016!$A$1:$AH$99</definedName>
    <definedName name="_xlnm.Print_Area" localSheetId="1">参加申込書!$A$1:$AC$41</definedName>
    <definedName name="_xlnm.Print_Area" localSheetId="6">昇格降格一覧!$A$1:$AE$46</definedName>
    <definedName name="_xlnm.Print_Area" localSheetId="2">選手登録用紙!$A$1:$BI$45</definedName>
    <definedName name="_xlnm.Print_Area" localSheetId="3">地区カブスオーダー用紙!$A$1:$Y$41</definedName>
  </definedNames>
  <calcPr calcId="125725"/>
</workbook>
</file>

<file path=xl/calcChain.xml><?xml version="1.0" encoding="utf-8"?>
<calcChain xmlns="http://schemas.openxmlformats.org/spreadsheetml/2006/main">
  <c r="B9" i="23"/>
  <c r="B10"/>
  <c r="B11"/>
  <c r="B12"/>
  <c r="B13"/>
  <c r="B14"/>
  <c r="B15"/>
  <c r="B16"/>
  <c r="B17"/>
  <c r="B18"/>
  <c r="B19"/>
  <c r="B20"/>
  <c r="B21"/>
  <c r="B22"/>
  <c r="B23"/>
  <c r="B24"/>
  <c r="B25"/>
  <c r="B26"/>
  <c r="B27"/>
  <c r="B28"/>
  <c r="B29"/>
  <c r="B30"/>
  <c r="B31"/>
  <c r="B32"/>
  <c r="B33"/>
  <c r="B34"/>
  <c r="B35"/>
  <c r="B36"/>
  <c r="B37"/>
  <c r="B38"/>
  <c r="B39"/>
  <c r="B40"/>
  <c r="B7"/>
  <c r="B8"/>
  <c r="B6"/>
  <c r="T40"/>
  <c r="R40"/>
  <c r="K40"/>
  <c r="T39"/>
  <c r="R39"/>
  <c r="K39"/>
  <c r="T38"/>
  <c r="R38"/>
  <c r="K38"/>
  <c r="T37"/>
  <c r="R37"/>
  <c r="K37"/>
  <c r="T36"/>
  <c r="R36"/>
  <c r="K36"/>
  <c r="T35"/>
  <c r="R35"/>
  <c r="K35"/>
  <c r="T34"/>
  <c r="R34"/>
  <c r="K34"/>
  <c r="T33"/>
  <c r="R33"/>
  <c r="K33"/>
  <c r="T32"/>
  <c r="R32"/>
  <c r="K32"/>
  <c r="T31"/>
  <c r="R31"/>
  <c r="K31"/>
  <c r="T30"/>
  <c r="R30"/>
  <c r="K30"/>
  <c r="T29"/>
  <c r="R29"/>
  <c r="K29"/>
  <c r="T28"/>
  <c r="R28"/>
  <c r="K28"/>
  <c r="T27"/>
  <c r="R27"/>
  <c r="K27"/>
  <c r="T26"/>
  <c r="R26"/>
  <c r="K26"/>
  <c r="T25"/>
  <c r="R25"/>
  <c r="K25"/>
  <c r="T24"/>
  <c r="R24"/>
  <c r="K24"/>
  <c r="T23"/>
  <c r="R23"/>
  <c r="K23"/>
  <c r="T22"/>
  <c r="R22"/>
  <c r="K22"/>
  <c r="T21"/>
  <c r="R21"/>
  <c r="K21"/>
  <c r="T20"/>
  <c r="R20"/>
  <c r="K20"/>
  <c r="T19"/>
  <c r="R19"/>
  <c r="K19"/>
  <c r="T18"/>
  <c r="R18"/>
  <c r="K18"/>
  <c r="T17"/>
  <c r="R17"/>
  <c r="K17"/>
  <c r="T16"/>
  <c r="R16"/>
  <c r="K16"/>
  <c r="T15"/>
  <c r="R15"/>
  <c r="K15"/>
  <c r="T14"/>
  <c r="R14"/>
  <c r="K14"/>
  <c r="T13"/>
  <c r="R13"/>
  <c r="K13"/>
  <c r="T12"/>
  <c r="R12"/>
  <c r="K12"/>
  <c r="T11"/>
  <c r="R11"/>
  <c r="K11"/>
  <c r="T10"/>
  <c r="R10"/>
  <c r="K10"/>
  <c r="T9"/>
  <c r="R9"/>
  <c r="K9"/>
  <c r="T8"/>
  <c r="R8"/>
  <c r="K8"/>
  <c r="C8"/>
  <c r="T7"/>
  <c r="R7"/>
  <c r="K7"/>
  <c r="C7"/>
  <c r="T6"/>
  <c r="R6"/>
  <c r="K6"/>
  <c r="C6"/>
  <c r="H3"/>
  <c r="C1"/>
  <c r="AE1" i="21"/>
  <c r="K22" i="18"/>
  <c r="K23" s="1"/>
  <c r="K26" s="1"/>
  <c r="J22"/>
  <c r="J23" s="1"/>
  <c r="J26" s="1"/>
  <c r="I22"/>
  <c r="I23" s="1"/>
  <c r="I26" s="1"/>
  <c r="H22"/>
  <c r="H23" s="1"/>
  <c r="H26" s="1"/>
  <c r="G22"/>
  <c r="G23" s="1"/>
  <c r="G26" s="1"/>
  <c r="F22"/>
  <c r="F23" s="1"/>
  <c r="F26" s="1"/>
  <c r="M22" i="17"/>
  <c r="M21"/>
  <c r="L21"/>
  <c r="L20"/>
  <c r="L19"/>
  <c r="K19"/>
  <c r="K18"/>
  <c r="N18" s="1"/>
  <c r="M16"/>
  <c r="L16"/>
  <c r="M15"/>
  <c r="M14"/>
  <c r="L14"/>
  <c r="M13"/>
  <c r="L13"/>
  <c r="L12"/>
  <c r="L11"/>
  <c r="L10"/>
  <c r="K11"/>
  <c r="K9"/>
  <c r="N9" s="1"/>
  <c r="K10"/>
  <c r="M7"/>
  <c r="M6"/>
  <c r="M5"/>
  <c r="L7"/>
  <c r="L6"/>
  <c r="L5"/>
  <c r="L4"/>
  <c r="N4" s="1"/>
  <c r="J26"/>
  <c r="N26"/>
  <c r="J25"/>
  <c r="N25"/>
  <c r="J24"/>
  <c r="N24"/>
  <c r="J23"/>
  <c r="N23"/>
  <c r="J22"/>
  <c r="N22"/>
  <c r="J21"/>
  <c r="N21"/>
  <c r="J20"/>
  <c r="N20"/>
  <c r="J19"/>
  <c r="N19"/>
  <c r="J18"/>
  <c r="J16"/>
  <c r="N16"/>
  <c r="J15"/>
  <c r="N15"/>
  <c r="J14"/>
  <c r="N14"/>
  <c r="J13"/>
  <c r="N13"/>
  <c r="J12"/>
  <c r="N12"/>
  <c r="J11"/>
  <c r="N11"/>
  <c r="J10"/>
  <c r="N10"/>
  <c r="J9"/>
  <c r="J7"/>
  <c r="N7"/>
  <c r="J6"/>
  <c r="N6"/>
  <c r="J5"/>
  <c r="N5"/>
  <c r="J4"/>
  <c r="L3"/>
  <c r="K3"/>
  <c r="N3" s="1"/>
  <c r="J3"/>
  <c r="C26"/>
  <c r="C24"/>
  <c r="C23"/>
  <c r="C22"/>
  <c r="C21"/>
  <c r="C20"/>
  <c r="C19"/>
  <c r="C18"/>
  <c r="C16"/>
  <c r="C15"/>
  <c r="C14"/>
  <c r="C13"/>
  <c r="C12"/>
  <c r="C11"/>
  <c r="C10"/>
  <c r="C9"/>
  <c r="C6"/>
  <c r="C5"/>
  <c r="C4"/>
  <c r="C3"/>
  <c r="C7"/>
</calcChain>
</file>

<file path=xl/comments1.xml><?xml version="1.0" encoding="utf-8"?>
<comments xmlns="http://schemas.openxmlformats.org/spreadsheetml/2006/main">
  <authors>
    <author>旭川市教育委員会</author>
  </authors>
  <commentList>
    <comment ref="T2" authorId="0">
      <text>
        <r>
          <rPr>
            <b/>
            <sz val="9"/>
            <color indexed="81"/>
            <rFont val="ＭＳ Ｐゴシック"/>
            <family val="3"/>
            <charset val="128"/>
          </rPr>
          <t>U-13リーグ，サテライトリーグの開催予定日です。</t>
        </r>
      </text>
    </comment>
    <comment ref="U2" authorId="0">
      <text>
        <r>
          <rPr>
            <b/>
            <sz val="9"/>
            <color indexed="81"/>
            <rFont val="ＭＳ Ｐゴシック"/>
            <family val="3"/>
            <charset val="128"/>
          </rPr>
          <t>U-13リーグ，サテライトリーグの開催予定日です。</t>
        </r>
      </text>
    </comment>
    <comment ref="AF2" authorId="0">
      <text>
        <r>
          <rPr>
            <b/>
            <sz val="9"/>
            <color indexed="81"/>
            <rFont val="ＭＳ Ｐゴシック"/>
            <family val="3"/>
            <charset val="128"/>
          </rPr>
          <t>U-13リーグ，サテライトリーグの開催予定日です。</t>
        </r>
      </text>
    </comment>
    <comment ref="AG2" authorId="0">
      <text>
        <r>
          <rPr>
            <b/>
            <sz val="9"/>
            <color indexed="81"/>
            <rFont val="ＭＳ Ｐゴシック"/>
            <family val="3"/>
            <charset val="128"/>
          </rPr>
          <t>U-13リーグ，サテライトリーグの開催予定日です。</t>
        </r>
      </text>
    </comment>
    <comment ref="AN2" authorId="0">
      <text>
        <r>
          <rPr>
            <b/>
            <sz val="9"/>
            <color indexed="81"/>
            <rFont val="ＭＳ Ｐゴシック"/>
            <family val="3"/>
            <charset val="128"/>
          </rPr>
          <t>U-13リーグ，サテライトリーグの開催予定日です。</t>
        </r>
      </text>
    </comment>
    <comment ref="AP2" authorId="0">
      <text>
        <r>
          <rPr>
            <b/>
            <sz val="9"/>
            <color indexed="81"/>
            <rFont val="ＭＳ Ｐゴシック"/>
            <family val="3"/>
            <charset val="128"/>
          </rPr>
          <t>U-13リーグ，サテライトリーグの開催予定日です。</t>
        </r>
      </text>
    </comment>
  </commentList>
</comments>
</file>

<file path=xl/comments2.xml><?xml version="1.0" encoding="utf-8"?>
<comments xmlns="http://schemas.openxmlformats.org/spreadsheetml/2006/main">
  <authors>
    <author>旭川市教育委員会</author>
  </authors>
  <commentList>
    <comment ref="T2" authorId="0">
      <text>
        <r>
          <rPr>
            <b/>
            <sz val="9"/>
            <color indexed="81"/>
            <rFont val="ＭＳ Ｐゴシック"/>
            <family val="3"/>
            <charset val="128"/>
          </rPr>
          <t>U-13リーグ，サテライトリーグの開催予定日です。</t>
        </r>
      </text>
    </comment>
    <comment ref="U2" authorId="0">
      <text>
        <r>
          <rPr>
            <b/>
            <sz val="9"/>
            <color indexed="81"/>
            <rFont val="ＭＳ Ｐゴシック"/>
            <family val="3"/>
            <charset val="128"/>
          </rPr>
          <t>U-13リーグ，サテライトリーグの開催予定日です。</t>
        </r>
      </text>
    </comment>
    <comment ref="AF2" authorId="0">
      <text>
        <r>
          <rPr>
            <b/>
            <sz val="9"/>
            <color indexed="81"/>
            <rFont val="ＭＳ Ｐゴシック"/>
            <family val="3"/>
            <charset val="128"/>
          </rPr>
          <t>U-13リーグ，サテライトリーグの開催予定日です。</t>
        </r>
      </text>
    </comment>
    <comment ref="AG2" authorId="0">
      <text>
        <r>
          <rPr>
            <b/>
            <sz val="9"/>
            <color indexed="81"/>
            <rFont val="ＭＳ Ｐゴシック"/>
            <family val="3"/>
            <charset val="128"/>
          </rPr>
          <t>U-13リーグ，サテライトリーグの開催予定日です。</t>
        </r>
      </text>
    </comment>
    <comment ref="AN2" authorId="0">
      <text>
        <r>
          <rPr>
            <b/>
            <sz val="9"/>
            <color indexed="81"/>
            <rFont val="ＭＳ Ｐゴシック"/>
            <family val="3"/>
            <charset val="128"/>
          </rPr>
          <t>U-13リーグ，サテライトリーグの開催予定日です。</t>
        </r>
      </text>
    </comment>
    <comment ref="AP2" authorId="0">
      <text>
        <r>
          <rPr>
            <b/>
            <sz val="9"/>
            <color indexed="81"/>
            <rFont val="ＭＳ Ｐゴシック"/>
            <family val="3"/>
            <charset val="128"/>
          </rPr>
          <t>U-13リーグ，サテライトリーグの開催予定日です。</t>
        </r>
      </text>
    </comment>
  </commentList>
</comments>
</file>

<file path=xl/sharedStrings.xml><?xml version="1.0" encoding="utf-8"?>
<sst xmlns="http://schemas.openxmlformats.org/spreadsheetml/2006/main" count="586" uniqueCount="387">
  <si>
    <t>各中学校長</t>
    <rPh sb="0" eb="1">
      <t>カク</t>
    </rPh>
    <rPh sb="1" eb="4">
      <t>チュウガッコウ</t>
    </rPh>
    <rPh sb="4" eb="5">
      <t>チョウ</t>
    </rPh>
    <phoneticPr fontId="11"/>
  </si>
  <si>
    <t>各サッカー部顧問</t>
    <rPh sb="0" eb="1">
      <t>カク</t>
    </rPh>
    <rPh sb="5" eb="6">
      <t>ブ</t>
    </rPh>
    <rPh sb="6" eb="8">
      <t>コモン</t>
    </rPh>
    <phoneticPr fontId="11"/>
  </si>
  <si>
    <t>クラブチーム指導者</t>
    <rPh sb="6" eb="9">
      <t>シドウシャ</t>
    </rPh>
    <phoneticPr fontId="11"/>
  </si>
  <si>
    <t>様</t>
    <rPh sb="0" eb="1">
      <t>サマ</t>
    </rPh>
    <phoneticPr fontId="11"/>
  </si>
  <si>
    <t>　同　第３種事業委員会</t>
  </si>
  <si>
    <t>下記の要項により，標記の大会を開催いたしますので，ご案内申し上げます。</t>
  </si>
  <si>
    <t>主催</t>
    <rPh sb="0" eb="2">
      <t>シュサイ</t>
    </rPh>
    <phoneticPr fontId="11"/>
  </si>
  <si>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11"/>
  </si>
  <si>
    <t>共催　</t>
    <rPh sb="0" eb="2">
      <t>キョウサイ</t>
    </rPh>
    <phoneticPr fontId="11"/>
  </si>
  <si>
    <t>旭川市中学校連盟</t>
    <rPh sb="0" eb="3">
      <t>アサヒカワシ</t>
    </rPh>
    <rPh sb="3" eb="6">
      <t>チュウガッコウ</t>
    </rPh>
    <rPh sb="6" eb="8">
      <t>レンメイ</t>
    </rPh>
    <phoneticPr fontId="11"/>
  </si>
  <si>
    <t>期日</t>
    <rPh sb="0" eb="2">
      <t>キジツ</t>
    </rPh>
    <phoneticPr fontId="11"/>
  </si>
  <si>
    <t>４月</t>
    <rPh sb="1" eb="2">
      <t>ガツ</t>
    </rPh>
    <phoneticPr fontId="11"/>
  </si>
  <si>
    <t>会場</t>
    <rPh sb="0" eb="2">
      <t>カイジョウ</t>
    </rPh>
    <phoneticPr fontId="11"/>
  </si>
  <si>
    <t>競技規則</t>
    <rPh sb="0" eb="2">
      <t>キョウギ</t>
    </rPh>
    <rPh sb="2" eb="4">
      <t>キソク</t>
    </rPh>
    <phoneticPr fontId="11"/>
  </si>
  <si>
    <t>参加資格</t>
    <rPh sb="0" eb="2">
      <t>サンカ</t>
    </rPh>
    <rPh sb="2" eb="4">
      <t>シカク</t>
    </rPh>
    <phoneticPr fontId="11"/>
  </si>
  <si>
    <t>大会参加料</t>
    <rPh sb="0" eb="2">
      <t>タイカイ</t>
    </rPh>
    <rPh sb="2" eb="5">
      <t>サンカリョウ</t>
    </rPh>
    <phoneticPr fontId="11"/>
  </si>
  <si>
    <t>その他</t>
    <rPh sb="2" eb="3">
      <t>タ</t>
    </rPh>
    <phoneticPr fontId="11"/>
  </si>
  <si>
    <t>大会事務局</t>
    <rPh sb="0" eb="2">
      <t>タイカイ</t>
    </rPh>
    <rPh sb="2" eb="5">
      <t>ジムキョク</t>
    </rPh>
    <phoneticPr fontId="11"/>
  </si>
  <si>
    <t>旭川地区サッカー協会第３種事業委員会</t>
  </si>
  <si>
    <t>チーム名</t>
    <rPh sb="3" eb="4">
      <t>メイ</t>
    </rPh>
    <phoneticPr fontId="11"/>
  </si>
  <si>
    <t>背番号</t>
    <rPh sb="0" eb="3">
      <t>セバンゴウ</t>
    </rPh>
    <phoneticPr fontId="11"/>
  </si>
  <si>
    <t>位置</t>
    <rPh sb="0" eb="2">
      <t>イチ</t>
    </rPh>
    <phoneticPr fontId="11"/>
  </si>
  <si>
    <t>選手名</t>
    <rPh sb="0" eb="3">
      <t>センシュメイ</t>
    </rPh>
    <phoneticPr fontId="11"/>
  </si>
  <si>
    <t>学年</t>
    <rPh sb="0" eb="2">
      <t>ガクネン</t>
    </rPh>
    <phoneticPr fontId="11"/>
  </si>
  <si>
    <t>旭川信用金庫　東旭川支店　　　　　　　　　　　　　　　　　　　　　　　　　　　　　　　　　　　　　　　　　　　　　　　　　　　　　　</t>
    <rPh sb="0" eb="2">
      <t>アサヒカワ</t>
    </rPh>
    <rPh sb="2" eb="4">
      <t>シンヨウ</t>
    </rPh>
    <rPh sb="4" eb="6">
      <t>キンコ</t>
    </rPh>
    <rPh sb="7" eb="10">
      <t>ヒガシアサヒカワ</t>
    </rPh>
    <rPh sb="10" eb="12">
      <t>シテン</t>
    </rPh>
    <phoneticPr fontId="11"/>
  </si>
  <si>
    <t>選手登録番号</t>
    <rPh sb="0" eb="2">
      <t>センシュ</t>
    </rPh>
    <rPh sb="2" eb="4">
      <t>トウロク</t>
    </rPh>
    <rPh sb="4" eb="6">
      <t>バンゴウ</t>
    </rPh>
    <phoneticPr fontId="11"/>
  </si>
  <si>
    <t>26日（土），27日（日），29日（火），３日（土），４日（日），５日（月）</t>
    <rPh sb="18" eb="19">
      <t>カ</t>
    </rPh>
    <rPh sb="24" eb="25">
      <t>ド</t>
    </rPh>
    <rPh sb="30" eb="31">
      <t>ニチ</t>
    </rPh>
    <rPh sb="34" eb="35">
      <t>ニチ</t>
    </rPh>
    <rPh sb="36" eb="37">
      <t>ゲツ</t>
    </rPh>
    <phoneticPr fontId="11"/>
  </si>
  <si>
    <t>10日（土），11日（日），17日（土），24日（土），25日（日），31日（土）</t>
    <rPh sb="4" eb="5">
      <t>ド</t>
    </rPh>
    <rPh sb="9" eb="10">
      <t>ニチ</t>
    </rPh>
    <rPh sb="11" eb="12">
      <t>ニチ</t>
    </rPh>
    <rPh sb="18" eb="19">
      <t>ド</t>
    </rPh>
    <rPh sb="25" eb="26">
      <t>ド</t>
    </rPh>
    <rPh sb="30" eb="31">
      <t>ニチ</t>
    </rPh>
    <phoneticPr fontId="11"/>
  </si>
  <si>
    <t>主旨</t>
    <rPh sb="0" eb="2">
      <t>シュシ</t>
    </rPh>
    <phoneticPr fontId="11"/>
  </si>
  <si>
    <t>会長　　太田　英司　　　　　　　　　　　　　　　　　　　　　　　</t>
    <rPh sb="4" eb="6">
      <t>オオタ</t>
    </rPh>
    <rPh sb="7" eb="9">
      <t>ヒデジ</t>
    </rPh>
    <phoneticPr fontId="11"/>
  </si>
  <si>
    <t>名称</t>
    <rPh sb="0" eb="2">
      <t>メイショウ</t>
    </rPh>
    <phoneticPr fontId="11"/>
  </si>
  <si>
    <t>　大会申込時において合同チームで参加申込を行ったチームの参加も認める。</t>
    <rPh sb="10" eb="12">
      <t>ゴウドウ</t>
    </rPh>
    <phoneticPr fontId="11"/>
  </si>
  <si>
    <t>旭川市立永山中学校　　則末　俊介</t>
    <rPh sb="4" eb="6">
      <t>ナガヤマ</t>
    </rPh>
    <phoneticPr fontId="11"/>
  </si>
  <si>
    <t>（永山中学校TEL48-2511 FAX48-2524）</t>
    <rPh sb="1" eb="3">
      <t>ナガヤマ</t>
    </rPh>
    <phoneticPr fontId="11"/>
  </si>
  <si>
    <t>帯同審判員</t>
    <rPh sb="0" eb="2">
      <t>タイドウ</t>
    </rPh>
    <rPh sb="2" eb="5">
      <t>シンパンイン</t>
    </rPh>
    <phoneticPr fontId="11"/>
  </si>
  <si>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4"/>
  </si>
  <si>
    <t>NO.</t>
    <phoneticPr fontId="15"/>
  </si>
  <si>
    <t>チーム名</t>
    <rPh sb="3" eb="4">
      <t>メイ</t>
    </rPh>
    <phoneticPr fontId="15"/>
  </si>
  <si>
    <t>旭川市立愛宕中学校</t>
  </si>
  <si>
    <t>○</t>
    <phoneticPr fontId="15"/>
  </si>
  <si>
    <t>旭川市立神楽中学校</t>
    <rPh sb="0" eb="2">
      <t>アサヒカワ</t>
    </rPh>
    <rPh sb="2" eb="4">
      <t>シリツ</t>
    </rPh>
    <rPh sb="4" eb="6">
      <t>カグラ</t>
    </rPh>
    <rPh sb="6" eb="9">
      <t>チュウガッコウ</t>
    </rPh>
    <phoneticPr fontId="11"/>
  </si>
  <si>
    <t>旭川市立神居中学校</t>
  </si>
  <si>
    <t>旭川市立神居東中学校</t>
  </si>
  <si>
    <t>旭川市立啓北中学校</t>
  </si>
  <si>
    <t>旭川市立光陽中学校</t>
  </si>
  <si>
    <t>旭川市立広陵中学校</t>
  </si>
  <si>
    <t>旭川市立春光台中学校</t>
  </si>
  <si>
    <t>旭川市立忠和中学校</t>
  </si>
  <si>
    <t>旭川市立東光中学校</t>
  </si>
  <si>
    <t>旭川市立東明中学校</t>
  </si>
  <si>
    <t>旭川市立東陽中学校</t>
  </si>
  <si>
    <t>旭川市立永山中学校</t>
  </si>
  <si>
    <t>旭川市立永山南中学校</t>
  </si>
  <si>
    <t>教育大学附属旭川中学校</t>
  </si>
  <si>
    <t>旭川市立北星中学校</t>
  </si>
  <si>
    <t>旭川市立六合中学校</t>
  </si>
  <si>
    <t>旭川市立北門中学校</t>
  </si>
  <si>
    <t>旭川市立緑が丘中学校</t>
  </si>
  <si>
    <t>旭川市立明星中学校</t>
  </si>
  <si>
    <t>東川町立東川中学校</t>
  </si>
  <si>
    <t>東神楽町立東神楽中学校</t>
  </si>
  <si>
    <t>上富良野町立上富良野中学校</t>
  </si>
  <si>
    <t>中富良野町立中富良野中学校</t>
  </si>
  <si>
    <t>富良野市立富良野西中学校</t>
  </si>
  <si>
    <t>富良野市立富良野東中学校</t>
  </si>
  <si>
    <t>鷹栖町立鷹栖中学校</t>
  </si>
  <si>
    <t>美瑛町立美瑛中学校</t>
  </si>
  <si>
    <t>当麻ＦＣ</t>
  </si>
  <si>
    <t>留萌市立留萌中学校</t>
  </si>
  <si>
    <t>留萌市立港南中学校</t>
  </si>
  <si>
    <t>増毛町立増毛中学校</t>
  </si>
  <si>
    <t>羽幌町立羽幌中学校</t>
    <rPh sb="0" eb="2">
      <t>ハボロ</t>
    </rPh>
    <rPh sb="2" eb="4">
      <t>チョウリツ</t>
    </rPh>
    <rPh sb="4" eb="6">
      <t>ハボロ</t>
    </rPh>
    <rPh sb="6" eb="9">
      <t>チュウガッコウ</t>
    </rPh>
    <phoneticPr fontId="15"/>
  </si>
  <si>
    <t>コンサドーレ旭川ユースU-15</t>
  </si>
  <si>
    <t>士別市立士別南中学校</t>
    <rPh sb="0" eb="2">
      <t>シベツ</t>
    </rPh>
    <rPh sb="2" eb="4">
      <t>シリツ</t>
    </rPh>
    <rPh sb="4" eb="6">
      <t>シベツ</t>
    </rPh>
    <rPh sb="6" eb="7">
      <t>ミナミ</t>
    </rPh>
    <rPh sb="7" eb="10">
      <t>チュウガッコウ</t>
    </rPh>
    <phoneticPr fontId="11"/>
  </si>
  <si>
    <t>士別市立士別中学校</t>
    <rPh sb="0" eb="2">
      <t>シベツ</t>
    </rPh>
    <rPh sb="2" eb="4">
      <t>シリツ</t>
    </rPh>
    <rPh sb="4" eb="6">
      <t>シベツ</t>
    </rPh>
    <rPh sb="6" eb="9">
      <t>チュウガッコウ</t>
    </rPh>
    <phoneticPr fontId="11"/>
  </si>
  <si>
    <t>名寄SC</t>
    <rPh sb="0" eb="4">
      <t>ナヨロ</t>
    </rPh>
    <phoneticPr fontId="11"/>
  </si>
  <si>
    <t>協賛</t>
    <rPh sb="0" eb="2">
      <t>キョウサン</t>
    </rPh>
    <phoneticPr fontId="11"/>
  </si>
  <si>
    <t>選　手　氏　名</t>
    <rPh sb="0" eb="1">
      <t>セン</t>
    </rPh>
    <rPh sb="2" eb="3">
      <t>テ</t>
    </rPh>
    <rPh sb="4" eb="5">
      <t>シ</t>
    </rPh>
    <rPh sb="6" eb="7">
      <t>メイ</t>
    </rPh>
    <phoneticPr fontId="11"/>
  </si>
  <si>
    <t>学　年</t>
    <rPh sb="0" eb="1">
      <t>ガク</t>
    </rPh>
    <rPh sb="2" eb="3">
      <t>トシ</t>
    </rPh>
    <phoneticPr fontId="11"/>
  </si>
  <si>
    <t>前登録チーム</t>
    <rPh sb="0" eb="1">
      <t>マエ</t>
    </rPh>
    <rPh sb="1" eb="3">
      <t>トウロク</t>
    </rPh>
    <phoneticPr fontId="11"/>
  </si>
  <si>
    <t>登　録　番　号</t>
    <rPh sb="0" eb="1">
      <t>ノボル</t>
    </rPh>
    <rPh sb="2" eb="3">
      <t>ロク</t>
    </rPh>
    <rPh sb="4" eb="5">
      <t>バン</t>
    </rPh>
    <rPh sb="6" eb="7">
      <t>ゴウ</t>
    </rPh>
    <phoneticPr fontId="11"/>
  </si>
  <si>
    <t>相手チーム（　　　　　　　　　　　　　　　　　　　　　　　　　　）</t>
    <rPh sb="0" eb="2">
      <t>アイテ</t>
    </rPh>
    <phoneticPr fontId="11"/>
  </si>
  <si>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4"/>
  </si>
  <si>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11"/>
  </si>
  <si>
    <t>美深町立美深中学校</t>
    <rPh sb="0" eb="2">
      <t>ビフカ</t>
    </rPh>
    <rPh sb="2" eb="4">
      <t>チョウリツ</t>
    </rPh>
    <rPh sb="4" eb="6">
      <t>ビフカ</t>
    </rPh>
    <rPh sb="6" eb="9">
      <t>チュウガッコウ</t>
    </rPh>
    <phoneticPr fontId="11"/>
  </si>
  <si>
    <t>定期テスト3日前</t>
    <rPh sb="0" eb="2">
      <t>テイキ</t>
    </rPh>
    <rPh sb="6" eb="8">
      <t>ニチマエ</t>
    </rPh>
    <phoneticPr fontId="16"/>
  </si>
  <si>
    <t>参観日当日</t>
    <rPh sb="0" eb="3">
      <t>サンカンビ</t>
    </rPh>
    <rPh sb="3" eb="5">
      <t>トウジツ</t>
    </rPh>
    <phoneticPr fontId="16"/>
  </si>
  <si>
    <t>体育祭当日</t>
    <rPh sb="0" eb="3">
      <t>タイイクサイ</t>
    </rPh>
    <rPh sb="3" eb="5">
      <t>トウジツ</t>
    </rPh>
    <phoneticPr fontId="16"/>
  </si>
  <si>
    <t>旭川地区サッカー協会</t>
    <phoneticPr fontId="11"/>
  </si>
  <si>
    <t>委員長　則末　俊介</t>
    <phoneticPr fontId="11"/>
  </si>
  <si>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11"/>
  </si>
  <si>
    <t>道北地区サッカー協会（担当　同　第３種委員会）</t>
    <phoneticPr fontId="11"/>
  </si>
  <si>
    <t>あさひかわ新聞　（株）北のまち新聞社</t>
    <rPh sb="5" eb="7">
      <t>シンブン</t>
    </rPh>
    <phoneticPr fontId="11"/>
  </si>
  <si>
    <t>５月</t>
    <phoneticPr fontId="11"/>
  </si>
  <si>
    <t>①</t>
    <phoneticPr fontId="11"/>
  </si>
  <si>
    <t>②</t>
    <phoneticPr fontId="11"/>
  </si>
  <si>
    <t>③</t>
    <phoneticPr fontId="11"/>
  </si>
  <si>
    <t>　選手の交替は１試合９名までとし，その全員が主審の許可を得て，交替することができる。「自由な交代」は採用しない。</t>
    <phoneticPr fontId="11"/>
  </si>
  <si>
    <t>④</t>
    <phoneticPr fontId="11"/>
  </si>
  <si>
    <t>　反則による警告，退場等の規則は旭川地区サッカー協会第３種事業委員会懲罰規定によるものとする。</t>
    <phoneticPr fontId="11"/>
  </si>
  <si>
    <t>⑤</t>
    <phoneticPr fontId="11"/>
  </si>
  <si>
    <t>⑥</t>
    <phoneticPr fontId="11"/>
  </si>
  <si>
    <t>　参加するチームは正規のユニフォームの他に異色のユニフォームを持参すること。</t>
    <phoneticPr fontId="11"/>
  </si>
  <si>
    <t>⑦</t>
    <phoneticPr fontId="11"/>
  </si>
  <si>
    <t>⑨</t>
    <phoneticPr fontId="11"/>
  </si>
  <si>
    <t>⑩</t>
    <phoneticPr fontId="11"/>
  </si>
  <si>
    <t>　勝ち点は勝利（３点）引き分け（１点）敗北（０点）とする。</t>
    <phoneticPr fontId="11"/>
  </si>
  <si>
    <t>⑪</t>
    <phoneticPr fontId="11"/>
  </si>
  <si>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11"/>
  </si>
  <si>
    <t xml:space="preserve">  同一学校単位のチームは当該学校の教員が，クラブチーム（クラブ申請チーム）及び合同チームはその指導者が引率すること。</t>
    <phoneticPr fontId="11"/>
  </si>
  <si>
    <t>旭川地区サッカー協会　第３種事業委員会　則末　俊介　　　　　　　　　　　　　　　　　　　　　　　　　　　　　　　　　　　</t>
    <phoneticPr fontId="11"/>
  </si>
  <si>
    <t>普通預金　０２６１３６１</t>
    <phoneticPr fontId="11"/>
  </si>
  <si>
    <t>組合せ抽選及び審判割り当て</t>
    <phoneticPr fontId="11"/>
  </si>
  <si>
    <t>　組合せ抽選は４月２日の３種委員会で行う。審判割り当ては，抽選後事務局で行う。</t>
    <rPh sb="1" eb="3">
      <t>クミアワ</t>
    </rPh>
    <rPh sb="4" eb="6">
      <t>チュウセン</t>
    </rPh>
    <rPh sb="8" eb="9">
      <t>ガツ</t>
    </rPh>
    <rPh sb="10" eb="11">
      <t>ニチ</t>
    </rPh>
    <rPh sb="13" eb="14">
      <t>シュ</t>
    </rPh>
    <rPh sb="14" eb="17">
      <t>イインカイ</t>
    </rPh>
    <rPh sb="18" eb="19">
      <t>オコナ</t>
    </rPh>
    <rPh sb="29" eb="31">
      <t>チュウセン</t>
    </rPh>
    <rPh sb="31" eb="32">
      <t>ゴ</t>
    </rPh>
    <phoneticPr fontId="11"/>
  </si>
  <si>
    <t>（１）</t>
    <phoneticPr fontId="11"/>
  </si>
  <si>
    <t>（２）</t>
    <phoneticPr fontId="11"/>
  </si>
  <si>
    <t>（３）</t>
    <phoneticPr fontId="11"/>
  </si>
  <si>
    <t>（E-mail</t>
    <phoneticPr fontId="11"/>
  </si>
  <si>
    <t>）</t>
    <phoneticPr fontId="11"/>
  </si>
  <si>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11"/>
  </si>
  <si>
    <t>①</t>
    <phoneticPr fontId="11"/>
  </si>
  <si>
    <t>②</t>
    <phoneticPr fontId="11"/>
  </si>
  <si>
    <t>　ブロックカブスチャレンジリーグ，旭川・道北地区カブスチャレンジリーグへの参加チームは別記を参考すること。</t>
    <rPh sb="17" eb="19">
      <t>アサヒカワ</t>
    </rPh>
    <rPh sb="20" eb="22">
      <t>ドウホク</t>
    </rPh>
    <rPh sb="22" eb="24">
      <t>チク</t>
    </rPh>
    <rPh sb="37" eb="39">
      <t>サンカ</t>
    </rPh>
    <rPh sb="43" eb="45">
      <t>ベッキ</t>
    </rPh>
    <rPh sb="46" eb="48">
      <t>サンコウ</t>
    </rPh>
    <phoneticPr fontId="11"/>
  </si>
  <si>
    <t>D1A</t>
    <phoneticPr fontId="11"/>
  </si>
  <si>
    <t>D1B</t>
    <phoneticPr fontId="11"/>
  </si>
  <si>
    <t>D2C</t>
    <phoneticPr fontId="11"/>
  </si>
  <si>
    <t>D2D</t>
    <phoneticPr fontId="11"/>
  </si>
  <si>
    <t>D2E</t>
    <phoneticPr fontId="11"/>
  </si>
  <si>
    <t>参加チーム数</t>
    <rPh sb="0" eb="2">
      <t>サンカ</t>
    </rPh>
    <rPh sb="5" eb="6">
      <t>スウ</t>
    </rPh>
    <phoneticPr fontId="11"/>
  </si>
  <si>
    <t>留萌地区</t>
    <rPh sb="0" eb="2">
      <t>ルモイ</t>
    </rPh>
    <rPh sb="2" eb="4">
      <t>チク</t>
    </rPh>
    <phoneticPr fontId="11"/>
  </si>
  <si>
    <t>道北地区</t>
    <rPh sb="0" eb="2">
      <t>ドウホク</t>
    </rPh>
    <rPh sb="2" eb="4">
      <t>チク</t>
    </rPh>
    <phoneticPr fontId="11"/>
  </si>
  <si>
    <t>富良野地区</t>
    <rPh sb="0" eb="3">
      <t>フラノ</t>
    </rPh>
    <rPh sb="3" eb="5">
      <t>チク</t>
    </rPh>
    <phoneticPr fontId="11"/>
  </si>
  <si>
    <t>D2F</t>
    <phoneticPr fontId="11"/>
  </si>
  <si>
    <t>D1</t>
    <phoneticPr fontId="11"/>
  </si>
  <si>
    <t>D2</t>
    <phoneticPr fontId="11"/>
  </si>
  <si>
    <t>留萌地区
道北地区</t>
    <rPh sb="0" eb="2">
      <t>ルモイ</t>
    </rPh>
    <rPh sb="2" eb="4">
      <t>チク</t>
    </rPh>
    <rPh sb="5" eb="7">
      <t>ドウホク</t>
    </rPh>
    <rPh sb="7" eb="9">
      <t>チク</t>
    </rPh>
    <phoneticPr fontId="11"/>
  </si>
  <si>
    <t>総試合数</t>
    <rPh sb="0" eb="1">
      <t>ソウ</t>
    </rPh>
    <rPh sb="1" eb="4">
      <t>シアイスウ</t>
    </rPh>
    <phoneticPr fontId="11"/>
  </si>
  <si>
    <t>8チームリーグ</t>
    <phoneticPr fontId="11"/>
  </si>
  <si>
    <t>7チームリーグ</t>
    <phoneticPr fontId="11"/>
  </si>
  <si>
    <t>6チームリーグ</t>
    <phoneticPr fontId="11"/>
  </si>
  <si>
    <t>D2試合数</t>
    <rPh sb="2" eb="5">
      <t>シアイスウ</t>
    </rPh>
    <phoneticPr fontId="11"/>
  </si>
  <si>
    <t>D1試合数</t>
    <rPh sb="2" eb="5">
      <t>シアイスウ</t>
    </rPh>
    <phoneticPr fontId="11"/>
  </si>
  <si>
    <t>1st Round</t>
    <phoneticPr fontId="15"/>
  </si>
  <si>
    <t>プレーオフ</t>
    <phoneticPr fontId="11"/>
  </si>
  <si>
    <t>2nd Round</t>
    <phoneticPr fontId="15"/>
  </si>
  <si>
    <t>道北ブロックカブス</t>
    <phoneticPr fontId="15"/>
  </si>
  <si>
    <t>1回戦のリーグ戦</t>
    <rPh sb="1" eb="3">
      <t>カイセン</t>
    </rPh>
    <rPh sb="7" eb="8">
      <t>セン</t>
    </rPh>
    <phoneticPr fontId="15"/>
  </si>
  <si>
    <t>GroupB2位</t>
    <rPh sb="7" eb="8">
      <t>イ</t>
    </rPh>
    <phoneticPr fontId="15"/>
  </si>
  <si>
    <t>１勝すればBC参入</t>
    <rPh sb="1" eb="2">
      <t>ショウ</t>
    </rPh>
    <rPh sb="7" eb="9">
      <t>サンニュウ</t>
    </rPh>
    <phoneticPr fontId="15"/>
  </si>
  <si>
    <t>1位</t>
    <rPh sb="1" eb="2">
      <t>イ</t>
    </rPh>
    <phoneticPr fontId="15"/>
  </si>
  <si>
    <t>道カブス参入戦へ（ただし，辞退もあり）</t>
    <rPh sb="0" eb="1">
      <t>ドウ</t>
    </rPh>
    <rPh sb="4" eb="6">
      <t>サンニュウ</t>
    </rPh>
    <rPh sb="6" eb="7">
      <t>セン</t>
    </rPh>
    <rPh sb="13" eb="15">
      <t>ジタイ</t>
    </rPh>
    <phoneticPr fontId="15"/>
  </si>
  <si>
    <t>GroupA</t>
    <phoneticPr fontId="15"/>
  </si>
  <si>
    <t>GL3位</t>
    <rPh sb="3" eb="4">
      <t>イ</t>
    </rPh>
    <phoneticPr fontId="15"/>
  </si>
  <si>
    <t>2位</t>
    <rPh sb="1" eb="2">
      <t>イ</t>
    </rPh>
    <phoneticPr fontId="15"/>
  </si>
  <si>
    <t>ブロックカブス残留（ただし道カブス参入戦への繰り上げあり）</t>
    <rPh sb="7" eb="9">
      <t>ザンリュウ</t>
    </rPh>
    <rPh sb="13" eb="14">
      <t>ドウ</t>
    </rPh>
    <rPh sb="17" eb="19">
      <t>サンニュウ</t>
    </rPh>
    <rPh sb="19" eb="20">
      <t>セン</t>
    </rPh>
    <rPh sb="22" eb="23">
      <t>ク</t>
    </rPh>
    <rPh sb="24" eb="25">
      <t>ア</t>
    </rPh>
    <phoneticPr fontId="15"/>
  </si>
  <si>
    <t>道北ＢＣ5位</t>
    <rPh sb="0" eb="2">
      <t>ドウホク</t>
    </rPh>
    <rPh sb="5" eb="6">
      <t>イ</t>
    </rPh>
    <phoneticPr fontId="15"/>
  </si>
  <si>
    <t>GroupA2位</t>
    <rPh sb="7" eb="8">
      <t>イ</t>
    </rPh>
    <phoneticPr fontId="15"/>
  </si>
  <si>
    <t>GL2位</t>
    <rPh sb="3" eb="4">
      <t>イ</t>
    </rPh>
    <phoneticPr fontId="15"/>
  </si>
  <si>
    <t>3位</t>
    <rPh sb="1" eb="2">
      <t>イ</t>
    </rPh>
    <phoneticPr fontId="15"/>
  </si>
  <si>
    <t>ブロックカブスチャレンジリーグ</t>
    <phoneticPr fontId="15"/>
  </si>
  <si>
    <t>旭川道北地区A3位</t>
    <rPh sb="0" eb="2">
      <t>アサヒカワ</t>
    </rPh>
    <rPh sb="2" eb="4">
      <t>ドウホク</t>
    </rPh>
    <rPh sb="4" eb="6">
      <t>チク</t>
    </rPh>
    <rPh sb="8" eb="9">
      <t>イ</t>
    </rPh>
    <phoneticPr fontId="15"/>
  </si>
  <si>
    <t>4位</t>
    <rPh sb="1" eb="2">
      <t>イ</t>
    </rPh>
    <phoneticPr fontId="15"/>
  </si>
  <si>
    <t>A/Bの2グループ</t>
    <phoneticPr fontId="15"/>
  </si>
  <si>
    <t>旭川道北地区B4位</t>
    <rPh sb="0" eb="2">
      <t>アサヒカワ</t>
    </rPh>
    <rPh sb="2" eb="4">
      <t>ドウホク</t>
    </rPh>
    <rPh sb="4" eb="6">
      <t>チク</t>
    </rPh>
    <rPh sb="8" eb="9">
      <t>イ</t>
    </rPh>
    <phoneticPr fontId="15"/>
  </si>
  <si>
    <t>5位</t>
    <rPh sb="1" eb="2">
      <t>イ</t>
    </rPh>
    <phoneticPr fontId="15"/>
  </si>
  <si>
    <t>ブロックカブスチャレンジリーグへ</t>
    <phoneticPr fontId="15"/>
  </si>
  <si>
    <t>A1位</t>
    <rPh sb="2" eb="3">
      <t>イ</t>
    </rPh>
    <phoneticPr fontId="15"/>
  </si>
  <si>
    <t>ブロックカブス参入</t>
    <rPh sb="7" eb="9">
      <t>サンニュウ</t>
    </rPh>
    <phoneticPr fontId="15"/>
  </si>
  <si>
    <t>道北ＢＣ8位</t>
    <rPh sb="0" eb="2">
      <t>ドウホク</t>
    </rPh>
    <rPh sb="5" eb="6">
      <t>イ</t>
    </rPh>
    <phoneticPr fontId="15"/>
  </si>
  <si>
    <t>GroupA1位</t>
    <rPh sb="7" eb="8">
      <t>イ</t>
    </rPh>
    <phoneticPr fontId="15"/>
  </si>
  <si>
    <t>勝者</t>
    <rPh sb="0" eb="2">
      <t>ショウシャ</t>
    </rPh>
    <phoneticPr fontId="11"/>
  </si>
  <si>
    <t>GL1位</t>
    <rPh sb="3" eb="4">
      <t>イ</t>
    </rPh>
    <phoneticPr fontId="15"/>
  </si>
  <si>
    <t>道北EC1位</t>
    <rPh sb="0" eb="2">
      <t>ドウホク</t>
    </rPh>
    <rPh sb="5" eb="6">
      <t>イ</t>
    </rPh>
    <phoneticPr fontId="15"/>
  </si>
  <si>
    <t>6位</t>
    <rPh sb="1" eb="2">
      <t>イ</t>
    </rPh>
    <phoneticPr fontId="15"/>
  </si>
  <si>
    <t>A2位</t>
    <rPh sb="2" eb="3">
      <t>イ</t>
    </rPh>
    <phoneticPr fontId="15"/>
  </si>
  <si>
    <t>7位</t>
    <rPh sb="1" eb="2">
      <t>イ</t>
    </rPh>
    <phoneticPr fontId="15"/>
  </si>
  <si>
    <t>A3位</t>
    <rPh sb="2" eb="3">
      <t>イ</t>
    </rPh>
    <phoneticPr fontId="15"/>
  </si>
  <si>
    <t>旭川・道北地区カブスD1参入</t>
    <rPh sb="0" eb="2">
      <t>アサヒカワ</t>
    </rPh>
    <rPh sb="3" eb="5">
      <t>ドウホク</t>
    </rPh>
    <rPh sb="5" eb="7">
      <t>チク</t>
    </rPh>
    <rPh sb="12" eb="14">
      <t>サンニュウ</t>
    </rPh>
    <phoneticPr fontId="15"/>
  </si>
  <si>
    <t>最大６最少４</t>
    <rPh sb="0" eb="2">
      <t>サイダイ</t>
    </rPh>
    <rPh sb="3" eb="5">
      <t>サイショウ</t>
    </rPh>
    <phoneticPr fontId="15"/>
  </si>
  <si>
    <t>GroupB1位</t>
    <rPh sb="7" eb="8">
      <t>イ</t>
    </rPh>
    <phoneticPr fontId="15"/>
  </si>
  <si>
    <t>敗者</t>
    <rPh sb="0" eb="2">
      <t>ハイシャ</t>
    </rPh>
    <phoneticPr fontId="11"/>
  </si>
  <si>
    <t>宗谷EC1位</t>
    <rPh sb="0" eb="2">
      <t>ソウヤ</t>
    </rPh>
    <rPh sb="5" eb="6">
      <t>イ</t>
    </rPh>
    <phoneticPr fontId="15"/>
  </si>
  <si>
    <t>8位</t>
    <rPh sb="1" eb="2">
      <t>イ</t>
    </rPh>
    <phoneticPr fontId="15"/>
  </si>
  <si>
    <t>A4位</t>
    <rPh sb="2" eb="3">
      <t>イ</t>
    </rPh>
    <phoneticPr fontId="15"/>
  </si>
  <si>
    <t>GroupB</t>
    <phoneticPr fontId="15"/>
  </si>
  <si>
    <t>宗谷地区カブス</t>
    <rPh sb="0" eb="2">
      <t>ソウヤ</t>
    </rPh>
    <rPh sb="2" eb="4">
      <t>チク</t>
    </rPh>
    <phoneticPr fontId="15"/>
  </si>
  <si>
    <t>A5位</t>
    <rPh sb="2" eb="3">
      <t>イ</t>
    </rPh>
    <phoneticPr fontId="15"/>
  </si>
  <si>
    <t>旭川道北地区B3位</t>
    <rPh sb="0" eb="2">
      <t>アサヒカワ</t>
    </rPh>
    <rPh sb="2" eb="4">
      <t>ドウホク</t>
    </rPh>
    <rPh sb="4" eb="6">
      <t>チク</t>
    </rPh>
    <rPh sb="8" eb="9">
      <t>イ</t>
    </rPh>
    <phoneticPr fontId="15"/>
  </si>
  <si>
    <t>道北ＢＣ6位</t>
    <rPh sb="0" eb="2">
      <t>ドウホク</t>
    </rPh>
    <rPh sb="5" eb="6">
      <t>イ</t>
    </rPh>
    <phoneticPr fontId="15"/>
  </si>
  <si>
    <t>旭川・道北地区カブス</t>
    <rPh sb="0" eb="2">
      <t>アサヒカワ</t>
    </rPh>
    <rPh sb="3" eb="5">
      <t>ドウホク</t>
    </rPh>
    <rPh sb="5" eb="7">
      <t>チク</t>
    </rPh>
    <phoneticPr fontId="15"/>
  </si>
  <si>
    <t>道北ＢＣ7位</t>
    <rPh sb="0" eb="2">
      <t>ドウホク</t>
    </rPh>
    <rPh sb="5" eb="6">
      <t>イ</t>
    </rPh>
    <phoneticPr fontId="15"/>
  </si>
  <si>
    <t>B1位</t>
    <rPh sb="2" eb="3">
      <t>イ</t>
    </rPh>
    <phoneticPr fontId="15"/>
  </si>
  <si>
    <t>旭川道北地区A4位</t>
    <rPh sb="0" eb="2">
      <t>アサヒカワ</t>
    </rPh>
    <rPh sb="2" eb="4">
      <t>ドウホク</t>
    </rPh>
    <rPh sb="4" eb="6">
      <t>チク</t>
    </rPh>
    <rPh sb="8" eb="9">
      <t>イ</t>
    </rPh>
    <phoneticPr fontId="15"/>
  </si>
  <si>
    <t>B2位</t>
    <rPh sb="2" eb="3">
      <t>イ</t>
    </rPh>
    <phoneticPr fontId="15"/>
  </si>
  <si>
    <t>道北EC2位</t>
    <rPh sb="0" eb="2">
      <t>ドウホク</t>
    </rPh>
    <rPh sb="5" eb="6">
      <t>イ</t>
    </rPh>
    <phoneticPr fontId="15"/>
  </si>
  <si>
    <t>B3位</t>
    <rPh sb="2" eb="3">
      <t>イ</t>
    </rPh>
    <phoneticPr fontId="15"/>
  </si>
  <si>
    <t>B4位</t>
    <rPh sb="2" eb="3">
      <t>イ</t>
    </rPh>
    <phoneticPr fontId="15"/>
  </si>
  <si>
    <t>B5位</t>
    <rPh sb="2" eb="3">
      <t>イ</t>
    </rPh>
    <phoneticPr fontId="15"/>
  </si>
  <si>
    <t>3位の
プレーオフ勝者</t>
    <rPh sb="1" eb="2">
      <t>イ</t>
    </rPh>
    <rPh sb="9" eb="11">
      <t>ショウシャ</t>
    </rPh>
    <phoneticPr fontId="15"/>
  </si>
  <si>
    <t>チャレンジリーグの宗谷地区参加数</t>
    <rPh sb="9" eb="11">
      <t>ソウヤ</t>
    </rPh>
    <rPh sb="11" eb="13">
      <t>チク</t>
    </rPh>
    <rPh sb="13" eb="16">
      <t>サンカスウ</t>
    </rPh>
    <phoneticPr fontId="15"/>
  </si>
  <si>
    <t>旭川道北のＣＬへの参加数</t>
    <rPh sb="0" eb="2">
      <t>アサヒカワ</t>
    </rPh>
    <rPh sb="2" eb="4">
      <t>ドウホク</t>
    </rPh>
    <rPh sb="9" eb="12">
      <t>サンカスウ</t>
    </rPh>
    <phoneticPr fontId="15"/>
  </si>
  <si>
    <t>旭川・道北地区カブスディビジョン１</t>
    <rPh sb="0" eb="2">
      <t>アサヒカワ</t>
    </rPh>
    <rPh sb="3" eb="5">
      <t>ドウホク</t>
    </rPh>
    <rPh sb="5" eb="7">
      <t>チク</t>
    </rPh>
    <phoneticPr fontId="15"/>
  </si>
  <si>
    <t>便宜上分けているだけで実際はフリー抽選</t>
    <rPh sb="0" eb="2">
      <t>ベンギ</t>
    </rPh>
    <rPh sb="2" eb="3">
      <t>ウエ</t>
    </rPh>
    <rPh sb="3" eb="4">
      <t>ワ</t>
    </rPh>
    <rPh sb="11" eb="13">
      <t>ジッサイ</t>
    </rPh>
    <rPh sb="17" eb="19">
      <t>チュウセン</t>
    </rPh>
    <phoneticPr fontId="11"/>
  </si>
  <si>
    <t>宗谷チームのBC参入数</t>
    <rPh sb="0" eb="2">
      <t>ソウヤ</t>
    </rPh>
    <rPh sb="8" eb="10">
      <t>サンニュウ</t>
    </rPh>
    <rPh sb="10" eb="11">
      <t>スウ</t>
    </rPh>
    <phoneticPr fontId="15"/>
  </si>
  <si>
    <t>3位プレーオフ敗者</t>
    <rPh sb="1" eb="2">
      <t>イ</t>
    </rPh>
    <rPh sb="7" eb="9">
      <t>ハイシャ</t>
    </rPh>
    <phoneticPr fontId="11"/>
  </si>
  <si>
    <t>平成27年度旭川・道北地区カブスD1残留</t>
    <rPh sb="0" eb="2">
      <t>ヘイセイ</t>
    </rPh>
    <rPh sb="4" eb="6">
      <t>ネンド</t>
    </rPh>
    <rPh sb="6" eb="8">
      <t>アサヒカワ</t>
    </rPh>
    <rPh sb="9" eb="11">
      <t>ドウホク</t>
    </rPh>
    <rPh sb="11" eb="13">
      <t>チク</t>
    </rPh>
    <rPh sb="18" eb="20">
      <t>ザンリュウ</t>
    </rPh>
    <phoneticPr fontId="15"/>
  </si>
  <si>
    <t>旭川・道北のBC参入数</t>
    <rPh sb="0" eb="2">
      <t>アサヒカワ</t>
    </rPh>
    <rPh sb="3" eb="5">
      <t>ドウホク</t>
    </rPh>
    <rPh sb="8" eb="10">
      <t>サンニュウ</t>
    </rPh>
    <rPh sb="10" eb="11">
      <t>スウ</t>
    </rPh>
    <phoneticPr fontId="15"/>
  </si>
  <si>
    <t>A4位</t>
    <rPh sb="2" eb="3">
      <t>イ</t>
    </rPh>
    <phoneticPr fontId="11"/>
  </si>
  <si>
    <t>旭川・道北Ｄ１への参入数</t>
    <rPh sb="0" eb="2">
      <t>アサヒカワ</t>
    </rPh>
    <rPh sb="3" eb="5">
      <t>ドウホク</t>
    </rPh>
    <rPh sb="9" eb="11">
      <t>サンニュウ</t>
    </rPh>
    <rPh sb="11" eb="12">
      <t>スウ</t>
    </rPh>
    <phoneticPr fontId="15"/>
  </si>
  <si>
    <t>B4位</t>
    <rPh sb="2" eb="3">
      <t>イ</t>
    </rPh>
    <phoneticPr fontId="11"/>
  </si>
  <si>
    <t>A5位</t>
    <rPh sb="2" eb="3">
      <t>イ</t>
    </rPh>
    <phoneticPr fontId="11"/>
  </si>
  <si>
    <t>旭川道北地区カブス3位～5位チーム</t>
    <rPh sb="0" eb="2">
      <t>アサヒカワ</t>
    </rPh>
    <rPh sb="2" eb="4">
      <t>ドウホク</t>
    </rPh>
    <rPh sb="4" eb="6">
      <t>チク</t>
    </rPh>
    <rPh sb="10" eb="11">
      <t>イ</t>
    </rPh>
    <rPh sb="13" eb="14">
      <t>イ</t>
    </rPh>
    <phoneticPr fontId="15"/>
  </si>
  <si>
    <t>B5位</t>
    <rPh sb="2" eb="3">
      <t>イ</t>
    </rPh>
    <phoneticPr fontId="11"/>
  </si>
  <si>
    <t>旭川道北地区カブスD2上位2チーム</t>
    <rPh sb="0" eb="2">
      <t>アサヒカワ</t>
    </rPh>
    <rPh sb="2" eb="4">
      <t>ドウホク</t>
    </rPh>
    <rPh sb="4" eb="6">
      <t>チク</t>
    </rPh>
    <rPh sb="11" eb="13">
      <t>ジョウイ</t>
    </rPh>
    <phoneticPr fontId="11"/>
  </si>
  <si>
    <t>Ｄ１チャレンジリーグでの残りの枠</t>
    <rPh sb="12" eb="13">
      <t>ノコ</t>
    </rPh>
    <rPh sb="15" eb="16">
      <t>ワク</t>
    </rPh>
    <phoneticPr fontId="15"/>
  </si>
  <si>
    <t>A6位</t>
    <rPh sb="2" eb="3">
      <t>イ</t>
    </rPh>
    <phoneticPr fontId="11"/>
  </si>
  <si>
    <t>旭川・道北Ｄ１チャレンジリーグへ</t>
    <rPh sb="0" eb="2">
      <t>アサヒカワ</t>
    </rPh>
    <rPh sb="3" eb="5">
      <t>ドウホク</t>
    </rPh>
    <phoneticPr fontId="15"/>
  </si>
  <si>
    <t>B6位</t>
    <rPh sb="2" eb="3">
      <t>イ</t>
    </rPh>
    <phoneticPr fontId="11"/>
  </si>
  <si>
    <t>A7位</t>
    <rPh sb="2" eb="3">
      <t>イ</t>
    </rPh>
    <phoneticPr fontId="11"/>
  </si>
  <si>
    <t>B7位</t>
    <rPh sb="2" eb="3">
      <t>イ</t>
    </rPh>
    <phoneticPr fontId="11"/>
  </si>
  <si>
    <t>A8位</t>
    <rPh sb="2" eb="3">
      <t>イ</t>
    </rPh>
    <phoneticPr fontId="11"/>
  </si>
  <si>
    <t>B8位</t>
    <rPh sb="2" eb="3">
      <t>イ</t>
    </rPh>
    <phoneticPr fontId="11"/>
  </si>
  <si>
    <t>旭川・道北地区カブスディビジョン２</t>
    <rPh sb="0" eb="2">
      <t>アサヒカワ</t>
    </rPh>
    <rPh sb="3" eb="5">
      <t>ドウホク</t>
    </rPh>
    <rPh sb="5" eb="7">
      <t>チク</t>
    </rPh>
    <phoneticPr fontId="15"/>
  </si>
  <si>
    <t>プレーオフへ</t>
    <phoneticPr fontId="15"/>
  </si>
  <si>
    <t>優勝チーム</t>
    <rPh sb="0" eb="2">
      <t>ユウショウ</t>
    </rPh>
    <phoneticPr fontId="11"/>
  </si>
  <si>
    <t>平成27年度旭川・道北地区カブスD1昇格</t>
    <rPh sb="0" eb="2">
      <t>ヘイセイ</t>
    </rPh>
    <rPh sb="4" eb="6">
      <t>ネンド</t>
    </rPh>
    <rPh sb="6" eb="8">
      <t>アサヒカワ</t>
    </rPh>
    <rPh sb="9" eb="11">
      <t>ドウホク</t>
    </rPh>
    <rPh sb="11" eb="13">
      <t>チク</t>
    </rPh>
    <rPh sb="18" eb="20">
      <t>ショウカク</t>
    </rPh>
    <phoneticPr fontId="15"/>
  </si>
  <si>
    <t>第2位チーム</t>
    <rPh sb="0" eb="1">
      <t>ダイ</t>
    </rPh>
    <rPh sb="2" eb="3">
      <t>イ</t>
    </rPh>
    <phoneticPr fontId="11"/>
  </si>
  <si>
    <t>決勝リーグで敗れた1位</t>
    <rPh sb="0" eb="2">
      <t>ケッショウ</t>
    </rPh>
    <rPh sb="6" eb="7">
      <t>ヤブ</t>
    </rPh>
    <rPh sb="10" eb="11">
      <t>イ</t>
    </rPh>
    <phoneticPr fontId="11"/>
  </si>
  <si>
    <t>A2位</t>
    <rPh sb="2" eb="3">
      <t>イ</t>
    </rPh>
    <phoneticPr fontId="11"/>
  </si>
  <si>
    <t>B2位</t>
    <rPh sb="2" eb="3">
      <t>イ</t>
    </rPh>
    <phoneticPr fontId="11"/>
  </si>
  <si>
    <t>C2位</t>
    <rPh sb="2" eb="3">
      <t>イ</t>
    </rPh>
    <phoneticPr fontId="11"/>
  </si>
  <si>
    <t>A3位</t>
    <rPh sb="2" eb="3">
      <t>イ</t>
    </rPh>
    <phoneticPr fontId="11"/>
  </si>
  <si>
    <t>勝ち抜いた2チーム</t>
    <rPh sb="0" eb="1">
      <t>カ</t>
    </rPh>
    <rPh sb="2" eb="3">
      <t>ヌ</t>
    </rPh>
    <phoneticPr fontId="15"/>
  </si>
  <si>
    <t>B3位</t>
    <rPh sb="2" eb="3">
      <t>イ</t>
    </rPh>
    <phoneticPr fontId="11"/>
  </si>
  <si>
    <t>C3位</t>
    <rPh sb="2" eb="3">
      <t>イ</t>
    </rPh>
    <phoneticPr fontId="11"/>
  </si>
  <si>
    <t>C4位</t>
    <rPh sb="2" eb="3">
      <t>イ</t>
    </rPh>
    <phoneticPr fontId="11"/>
  </si>
  <si>
    <t>学校祭当日</t>
    <rPh sb="0" eb="3">
      <t>ガッコウサイ</t>
    </rPh>
    <rPh sb="3" eb="5">
      <t>トウジツ</t>
    </rPh>
    <phoneticPr fontId="16"/>
  </si>
  <si>
    <t>私用</t>
    <rPh sb="0" eb="2">
      <t>シヨウ</t>
    </rPh>
    <phoneticPr fontId="11"/>
  </si>
  <si>
    <t>名寄健康の森</t>
    <rPh sb="0" eb="2">
      <t>ナヨロ</t>
    </rPh>
    <rPh sb="2" eb="4">
      <t>ケンコウ</t>
    </rPh>
    <rPh sb="5" eb="6">
      <t>モリ</t>
    </rPh>
    <phoneticPr fontId="11"/>
  </si>
  <si>
    <t>留萌浜中運動公園</t>
    <rPh sb="0" eb="2">
      <t>ルモイ</t>
    </rPh>
    <rPh sb="2" eb="4">
      <t>ハマナカ</t>
    </rPh>
    <rPh sb="4" eb="6">
      <t>ウンドウ</t>
    </rPh>
    <rPh sb="6" eb="8">
      <t>コウエン</t>
    </rPh>
    <phoneticPr fontId="11"/>
  </si>
  <si>
    <t>上富良野富原運動公園</t>
    <rPh sb="0" eb="4">
      <t>カミフラノ</t>
    </rPh>
    <rPh sb="4" eb="6">
      <t>トミハラ</t>
    </rPh>
    <rPh sb="6" eb="8">
      <t>ウンドウ</t>
    </rPh>
    <rPh sb="8" eb="10">
      <t>コウエン</t>
    </rPh>
    <phoneticPr fontId="11"/>
  </si>
  <si>
    <t>当麻グリーンヒル</t>
    <rPh sb="0" eb="2">
      <t>トウマ</t>
    </rPh>
    <phoneticPr fontId="11"/>
  </si>
  <si>
    <t>※2ndチーム等で次の年度に出場しなかったチームが出た場合は，全体の順位から補充するか，または同順位の中から抽選する。</t>
    <rPh sb="7" eb="8">
      <t>トウ</t>
    </rPh>
    <rPh sb="9" eb="10">
      <t>ツギ</t>
    </rPh>
    <rPh sb="11" eb="13">
      <t>ネンド</t>
    </rPh>
    <rPh sb="14" eb="16">
      <t>シュツジョウ</t>
    </rPh>
    <rPh sb="25" eb="26">
      <t>デ</t>
    </rPh>
    <rPh sb="27" eb="29">
      <t>バアイ</t>
    </rPh>
    <rPh sb="31" eb="33">
      <t>ゼンタイ</t>
    </rPh>
    <rPh sb="34" eb="36">
      <t>ジュンイ</t>
    </rPh>
    <rPh sb="38" eb="40">
      <t>ホジュウ</t>
    </rPh>
    <rPh sb="47" eb="50">
      <t>ドウジュンイ</t>
    </rPh>
    <rPh sb="51" eb="52">
      <t>ナカ</t>
    </rPh>
    <rPh sb="54" eb="56">
      <t>チュウセン</t>
    </rPh>
    <phoneticPr fontId="11"/>
  </si>
  <si>
    <t>　複数チームの参加を認める。</t>
    <rPh sb="1" eb="3">
      <t>フクスウ</t>
    </rPh>
    <rPh sb="7" eb="9">
      <t>サンカ</t>
    </rPh>
    <rPh sb="10" eb="11">
      <t>ミト</t>
    </rPh>
    <phoneticPr fontId="11"/>
  </si>
  <si>
    <t>ふりがな</t>
    <phoneticPr fontId="11"/>
  </si>
  <si>
    <t>チーム登録番号</t>
    <rPh sb="3" eb="5">
      <t>トウロク</t>
    </rPh>
    <rPh sb="5" eb="7">
      <t>バンゴウ</t>
    </rPh>
    <phoneticPr fontId="11"/>
  </si>
  <si>
    <t>チーム名</t>
    <rPh sb="3" eb="4">
      <t>ナ</t>
    </rPh>
    <phoneticPr fontId="11"/>
  </si>
  <si>
    <t>所在地</t>
    <rPh sb="0" eb="3">
      <t>ショザイチ</t>
    </rPh>
    <phoneticPr fontId="11"/>
  </si>
  <si>
    <t>〒</t>
    <phoneticPr fontId="11"/>
  </si>
  <si>
    <t>e-mail</t>
    <phoneticPr fontId="11"/>
  </si>
  <si>
    <t>ＴＥＬ</t>
    <phoneticPr fontId="11"/>
  </si>
  <si>
    <t>ＦＡＸ</t>
    <phoneticPr fontId="11"/>
  </si>
  <si>
    <t>監督</t>
    <rPh sb="0" eb="2">
      <t>カントク</t>
    </rPh>
    <phoneticPr fontId="11"/>
  </si>
  <si>
    <t>ｅ－ｍａｉｌ</t>
    <phoneticPr fontId="11"/>
  </si>
  <si>
    <t>携帯電話</t>
    <rPh sb="0" eb="2">
      <t>ケイタイ</t>
    </rPh>
    <rPh sb="2" eb="4">
      <t>デンワ</t>
    </rPh>
    <phoneticPr fontId="11"/>
  </si>
  <si>
    <t>コーチ</t>
    <phoneticPr fontId="11"/>
  </si>
  <si>
    <t>ユニフォームの色</t>
    <rPh sb="7" eb="8">
      <t>イロ</t>
    </rPh>
    <phoneticPr fontId="11"/>
  </si>
  <si>
    <t>シャツ</t>
    <phoneticPr fontId="11"/>
  </si>
  <si>
    <t>正</t>
    <rPh sb="0" eb="1">
      <t>セイ</t>
    </rPh>
    <phoneticPr fontId="11"/>
  </si>
  <si>
    <t>ショーツ</t>
  </si>
  <si>
    <t>ストッキング</t>
    <phoneticPr fontId="11"/>
  </si>
  <si>
    <t>副</t>
    <rPh sb="0" eb="1">
      <t>フク</t>
    </rPh>
    <phoneticPr fontId="11"/>
  </si>
  <si>
    <t>〃（GK)の色</t>
    <rPh sb="6" eb="7">
      <t>イロ</t>
    </rPh>
    <phoneticPr fontId="11"/>
  </si>
  <si>
    <t>帯同審判員氏名</t>
    <rPh sb="0" eb="2">
      <t>タイドウ</t>
    </rPh>
    <rPh sb="2" eb="5">
      <t>シンパンイン</t>
    </rPh>
    <rPh sb="5" eb="7">
      <t>シメイ</t>
    </rPh>
    <phoneticPr fontId="11"/>
  </si>
  <si>
    <t>級</t>
    <rPh sb="0" eb="1">
      <t>キュウ</t>
    </rPh>
    <phoneticPr fontId="11"/>
  </si>
  <si>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11"/>
  </si>
  <si>
    <t>平成</t>
    <rPh sb="0" eb="2">
      <t>ヘイセイ</t>
    </rPh>
    <phoneticPr fontId="11"/>
  </si>
  <si>
    <t>年</t>
    <rPh sb="0" eb="1">
      <t>ネン</t>
    </rPh>
    <phoneticPr fontId="11"/>
  </si>
  <si>
    <t>月</t>
    <rPh sb="0" eb="1">
      <t>ガツ</t>
    </rPh>
    <phoneticPr fontId="11"/>
  </si>
  <si>
    <t>日</t>
    <rPh sb="0" eb="1">
      <t>ニチ</t>
    </rPh>
    <phoneticPr fontId="11"/>
  </si>
  <si>
    <t>地区サッカー協会会長</t>
  </si>
  <si>
    <t>No</t>
    <phoneticPr fontId="11"/>
  </si>
  <si>
    <t>長友　佑都</t>
    <rPh sb="0" eb="2">
      <t>ナガトモ</t>
    </rPh>
    <rPh sb="3" eb="5">
      <t>ユウト</t>
    </rPh>
    <phoneticPr fontId="11"/>
  </si>
  <si>
    <t>松井　大輔</t>
    <rPh sb="0" eb="2">
      <t>マツイ</t>
    </rPh>
    <rPh sb="3" eb="5">
      <t>ダイスケ</t>
    </rPh>
    <phoneticPr fontId="11"/>
  </si>
  <si>
    <t>（　　　　　　）月（　　　　　　）日　第（　　　　　　）節</t>
    <rPh sb="8" eb="9">
      <t>ガツ</t>
    </rPh>
    <rPh sb="17" eb="18">
      <t>ニチ</t>
    </rPh>
    <rPh sb="19" eb="20">
      <t>ダイ</t>
    </rPh>
    <rPh sb="28" eb="29">
      <t>セツ</t>
    </rPh>
    <phoneticPr fontId="11"/>
  </si>
  <si>
    <t>スタメンの位置</t>
    <rPh sb="5" eb="7">
      <t>イチ</t>
    </rPh>
    <phoneticPr fontId="11"/>
  </si>
  <si>
    <t>ベンチ</t>
    <phoneticPr fontId="11"/>
  </si>
  <si>
    <t>登録移動ウィンドー手続き用紙</t>
    <rPh sb="0" eb="2">
      <t>トウロク</t>
    </rPh>
    <rPh sb="2" eb="4">
      <t>イドウ</t>
    </rPh>
    <rPh sb="9" eb="11">
      <t>テツヅ</t>
    </rPh>
    <rPh sb="12" eb="14">
      <t>ヨウシ</t>
    </rPh>
    <phoneticPr fontId="11"/>
  </si>
  <si>
    <t>申請日</t>
    <rPh sb="0" eb="2">
      <t>シンセイ</t>
    </rPh>
    <rPh sb="2" eb="3">
      <t>ビ</t>
    </rPh>
    <phoneticPr fontId="11"/>
  </si>
  <si>
    <t>所属チーム名</t>
    <rPh sb="0" eb="2">
      <t>ショゾク</t>
    </rPh>
    <rPh sb="5" eb="6">
      <t>メイ</t>
    </rPh>
    <phoneticPr fontId="11"/>
  </si>
  <si>
    <t>チーム番号</t>
    <rPh sb="3" eb="5">
      <t>バンゴウ</t>
    </rPh>
    <phoneticPr fontId="11"/>
  </si>
  <si>
    <t>チーム指導者名</t>
    <rPh sb="3" eb="6">
      <t>シドウシャ</t>
    </rPh>
    <rPh sb="6" eb="7">
      <t>メイ</t>
    </rPh>
    <phoneticPr fontId="11"/>
  </si>
  <si>
    <t>指導者のアドレス</t>
    <rPh sb="0" eb="3">
      <t>シドウシャ</t>
    </rPh>
    <phoneticPr fontId="11"/>
  </si>
  <si>
    <t>選手番号</t>
    <rPh sb="0" eb="2">
      <t>センシュ</t>
    </rPh>
    <rPh sb="2" eb="4">
      <t>バンゴウ</t>
    </rPh>
    <phoneticPr fontId="11"/>
  </si>
  <si>
    <t>現在の所属リーグ</t>
    <rPh sb="0" eb="2">
      <t>ゲンザイ</t>
    </rPh>
    <rPh sb="3" eb="5">
      <t>ショゾク</t>
    </rPh>
    <phoneticPr fontId="11"/>
  </si>
  <si>
    <t>変更後の所属リーグ</t>
    <rPh sb="0" eb="3">
      <t>ヘンコウゴ</t>
    </rPh>
    <rPh sb="4" eb="6">
      <t>ショゾク</t>
    </rPh>
    <phoneticPr fontId="11"/>
  </si>
  <si>
    <t>月</t>
    <rPh sb="0" eb="1">
      <t>ツキ</t>
    </rPh>
    <phoneticPr fontId="11"/>
  </si>
  <si>
    <t>プロテクト</t>
    <phoneticPr fontId="11"/>
  </si>
  <si>
    <t>Ｐ</t>
    <phoneticPr fontId="11"/>
  </si>
  <si>
    <t>⑧</t>
    <phoneticPr fontId="11"/>
  </si>
  <si>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11"/>
  </si>
  <si>
    <t>⑫</t>
    <phoneticPr fontId="11"/>
  </si>
  <si>
    <t>　ディビジョン2では，留萌地区，富良野地区，道北地区のチームが同一のリーグに所属するようにする。（詳しくはリーグ構成表に記述）。ただし，前記3地区で複数チームの参加させる場合は，別の地区のリーグに所属させ，かつ3地区との対戦ではHOMEゲームを旭川で行うようにする。</t>
    <rPh sb="22" eb="24">
      <t>ドウホク</t>
    </rPh>
    <rPh sb="24" eb="26">
      <t>チク</t>
    </rPh>
    <rPh sb="31" eb="33">
      <t>ドウイツ</t>
    </rPh>
    <rPh sb="38" eb="40">
      <t>ショゾク</t>
    </rPh>
    <rPh sb="68" eb="70">
      <t>ゼンキ</t>
    </rPh>
    <rPh sb="71" eb="73">
      <t>チク</t>
    </rPh>
    <rPh sb="74" eb="76">
      <t>フクスウ</t>
    </rPh>
    <rPh sb="80" eb="82">
      <t>サンカ</t>
    </rPh>
    <rPh sb="85" eb="87">
      <t>バアイ</t>
    </rPh>
    <rPh sb="89" eb="90">
      <t>ベツ</t>
    </rPh>
    <rPh sb="91" eb="93">
      <t>チク</t>
    </rPh>
    <rPh sb="98" eb="100">
      <t>ショゾク</t>
    </rPh>
    <rPh sb="106" eb="108">
      <t>チク</t>
    </rPh>
    <rPh sb="110" eb="112">
      <t>タイセン</t>
    </rPh>
    <rPh sb="122" eb="124">
      <t>アサヒカワ</t>
    </rPh>
    <rPh sb="125" eb="126">
      <t>オコナ</t>
    </rPh>
    <phoneticPr fontId="11"/>
  </si>
  <si>
    <t>第1節</t>
    <rPh sb="0" eb="1">
      <t>ダイ</t>
    </rPh>
    <rPh sb="2" eb="3">
      <t>セツ</t>
    </rPh>
    <phoneticPr fontId="11"/>
  </si>
  <si>
    <t>第2節</t>
    <rPh sb="0" eb="1">
      <t>ダイ</t>
    </rPh>
    <rPh sb="2" eb="3">
      <t>セツ</t>
    </rPh>
    <phoneticPr fontId="11"/>
  </si>
  <si>
    <t>第3節</t>
    <rPh sb="0" eb="1">
      <t>ダイ</t>
    </rPh>
    <rPh sb="2" eb="3">
      <t>セツ</t>
    </rPh>
    <phoneticPr fontId="11"/>
  </si>
  <si>
    <t>第4節</t>
    <rPh sb="0" eb="1">
      <t>ダイ</t>
    </rPh>
    <rPh sb="2" eb="3">
      <t>セツ</t>
    </rPh>
    <phoneticPr fontId="11"/>
  </si>
  <si>
    <t>第5節</t>
    <rPh sb="0" eb="1">
      <t>ダイ</t>
    </rPh>
    <rPh sb="2" eb="3">
      <t>セツ</t>
    </rPh>
    <phoneticPr fontId="11"/>
  </si>
  <si>
    <t>第6節</t>
    <rPh sb="0" eb="1">
      <t>ダイ</t>
    </rPh>
    <rPh sb="2" eb="3">
      <t>セツ</t>
    </rPh>
    <phoneticPr fontId="11"/>
  </si>
  <si>
    <t>第7節</t>
    <rPh sb="0" eb="1">
      <t>ダイ</t>
    </rPh>
    <rPh sb="2" eb="3">
      <t>セツ</t>
    </rPh>
    <phoneticPr fontId="11"/>
  </si>
  <si>
    <t>第8節</t>
    <rPh sb="0" eb="1">
      <t>ダイ</t>
    </rPh>
    <rPh sb="2" eb="3">
      <t>セツ</t>
    </rPh>
    <phoneticPr fontId="11"/>
  </si>
  <si>
    <t>第9節</t>
    <rPh sb="0" eb="1">
      <t>ダイ</t>
    </rPh>
    <rPh sb="2" eb="3">
      <t>セツ</t>
    </rPh>
    <phoneticPr fontId="11"/>
  </si>
  <si>
    <t>第10節</t>
    <rPh sb="0" eb="1">
      <t>ダイ</t>
    </rPh>
    <rPh sb="3" eb="4">
      <t>セツ</t>
    </rPh>
    <phoneticPr fontId="11"/>
  </si>
  <si>
    <t>第11節</t>
    <rPh sb="0" eb="1">
      <t>ダイ</t>
    </rPh>
    <rPh sb="3" eb="4">
      <t>セツ</t>
    </rPh>
    <phoneticPr fontId="11"/>
  </si>
  <si>
    <t>第12節</t>
    <rPh sb="0" eb="1">
      <t>ダイ</t>
    </rPh>
    <rPh sb="3" eb="4">
      <t>セツ</t>
    </rPh>
    <phoneticPr fontId="11"/>
  </si>
  <si>
    <t>第13節</t>
    <rPh sb="0" eb="1">
      <t>ダイ</t>
    </rPh>
    <rPh sb="3" eb="4">
      <t>セツ</t>
    </rPh>
    <phoneticPr fontId="11"/>
  </si>
  <si>
    <t>第14節</t>
    <rPh sb="0" eb="1">
      <t>ダイ</t>
    </rPh>
    <rPh sb="3" eb="4">
      <t>セツ</t>
    </rPh>
    <phoneticPr fontId="11"/>
  </si>
  <si>
    <r>
      <t>T</t>
    </r>
    <r>
      <rPr>
        <sz val="11"/>
        <color theme="1"/>
        <rFont val="ＭＳ Ｐゴシック"/>
        <family val="2"/>
        <charset val="128"/>
        <scheme val="minor"/>
      </rPr>
      <t>RAUM SV</t>
    </r>
    <phoneticPr fontId="11"/>
  </si>
  <si>
    <t>旭川市立中央中学校</t>
    <rPh sb="4" eb="6">
      <t>チュウオウ</t>
    </rPh>
    <phoneticPr fontId="11"/>
  </si>
  <si>
    <t>名寄市立名寄東中学校</t>
    <rPh sb="0" eb="2">
      <t>ナヨロ</t>
    </rPh>
    <rPh sb="2" eb="4">
      <t>シリツ</t>
    </rPh>
    <rPh sb="4" eb="6">
      <t>ナヨロ</t>
    </rPh>
    <rPh sb="6" eb="7">
      <t>ヒガシ</t>
    </rPh>
    <rPh sb="7" eb="10">
      <t>チュウガッコウ</t>
    </rPh>
    <phoneticPr fontId="11"/>
  </si>
  <si>
    <t>当麻ＦＣ（当麻GL)</t>
    <rPh sb="5" eb="7">
      <t>トウマ</t>
    </rPh>
    <phoneticPr fontId="11"/>
  </si>
  <si>
    <t>上富良野中学校（富原運動公園）</t>
    <rPh sb="8" eb="10">
      <t>トミハラ</t>
    </rPh>
    <rPh sb="10" eb="12">
      <t>ウンドウ</t>
    </rPh>
    <rPh sb="12" eb="14">
      <t>コウエン</t>
    </rPh>
    <phoneticPr fontId="11"/>
  </si>
  <si>
    <t>もし帯同できない場合は，不帯同料として１６，２００円（税込）を大会事務局へ納入すること。不帯同料は大会参加料と同時に納入すること。</t>
    <rPh sb="31" eb="33">
      <t>タイカイ</t>
    </rPh>
    <rPh sb="33" eb="36">
      <t>ジムキョク</t>
    </rPh>
    <phoneticPr fontId="14"/>
  </si>
  <si>
    <t>ns-nori@nagayama.jhs.asahikawa-hkd.ed.jp</t>
    <phoneticPr fontId="11"/>
  </si>
  <si>
    <t>　別紙申込み書を大会事務局にＥメール（ns-nori@nagayama.jhs.asahikawa-hkd.ed.jp宛）で申し込んでください。</t>
    <rPh sb="59" eb="60">
      <t>アテ</t>
    </rPh>
    <phoneticPr fontId="11"/>
  </si>
  <si>
    <t>⑤</t>
    <phoneticPr fontId="11"/>
  </si>
  <si>
    <t>１チーム　４２，０００円　（Ｄ２は試合数によって決定する）</t>
    <rPh sb="17" eb="19">
      <t>シアイ</t>
    </rPh>
    <rPh sb="19" eb="20">
      <t>スウ</t>
    </rPh>
    <rPh sb="24" eb="26">
      <t>ケッテイ</t>
    </rPh>
    <phoneticPr fontId="11"/>
  </si>
  <si>
    <t>公式球協賛　（株）MIKASA</t>
    <rPh sb="0" eb="3">
      <t>コウシキキュウ</t>
    </rPh>
    <rPh sb="3" eb="5">
      <t>キョウサン</t>
    </rPh>
    <rPh sb="7" eb="8">
      <t>カブ</t>
    </rPh>
    <phoneticPr fontId="11"/>
  </si>
  <si>
    <t>順位は次の順序により決定する。
①　勝ち点（勝3点，引分1点，負0点）　②　当該チームの対戦成績（勝敗）　③　当該チームのゴールディファレンス　④　ゴールディファレンス　⑤　総得点　⑥　実行委員会による抽選</t>
    <rPh sb="20" eb="21">
      <t>テン</t>
    </rPh>
    <phoneticPr fontId="11"/>
  </si>
  <si>
    <t>平成28年度あさひかわ新聞杯第7回旭川・道北地区カブスリーグU-15の開催について</t>
    <rPh sb="11" eb="13">
      <t>シンブン</t>
    </rPh>
    <rPh sb="13" eb="14">
      <t>ハイ</t>
    </rPh>
    <rPh sb="16" eb="17">
      <t>カイ</t>
    </rPh>
    <rPh sb="17" eb="19">
      <t>アサヒカワ</t>
    </rPh>
    <rPh sb="20" eb="22">
      <t>ドウホク</t>
    </rPh>
    <rPh sb="22" eb="24">
      <t>チク</t>
    </rPh>
    <phoneticPr fontId="11"/>
  </si>
  <si>
    <t>4月23日（土）～10月2日（日）</t>
    <rPh sb="1" eb="2">
      <t>ガツ</t>
    </rPh>
    <rPh sb="4" eb="5">
      <t>ニチ</t>
    </rPh>
    <rPh sb="6" eb="7">
      <t>ド</t>
    </rPh>
    <rPh sb="11" eb="12">
      <t>ガツ</t>
    </rPh>
    <rPh sb="13" eb="14">
      <t>ニチ</t>
    </rPh>
    <rPh sb="15" eb="16">
      <t>ニチ</t>
    </rPh>
    <phoneticPr fontId="11"/>
  </si>
  <si>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11"/>
  </si>
  <si>
    <t>　その他の規則については，平成28年度（公財）日本サッカー協会の制定する規則により行う。</t>
    <rPh sb="20" eb="21">
      <t>コウ</t>
    </rPh>
    <rPh sb="21" eb="22">
      <t>ザイ</t>
    </rPh>
    <phoneticPr fontId="11"/>
  </si>
  <si>
    <t>　申込み締切　４月１日（金）17：00（時間厳守）</t>
    <rPh sb="12" eb="13">
      <t>キン</t>
    </rPh>
    <phoneticPr fontId="11"/>
  </si>
  <si>
    <t>※申込締切時点では，選手証番号が未記入でも構わないが，4月15日までに選手証番号までを入力したものを所定の手続きで再提出する。</t>
    <rPh sb="1" eb="3">
      <t>モウシコミ</t>
    </rPh>
    <rPh sb="3" eb="5">
      <t>シメキリ</t>
    </rPh>
    <rPh sb="5" eb="7">
      <t>ジテン</t>
    </rPh>
    <rPh sb="10" eb="13">
      <t>センシュショウ</t>
    </rPh>
    <rPh sb="13" eb="15">
      <t>バンゴウ</t>
    </rPh>
    <rPh sb="16" eb="19">
      <t>ミキニュウ</t>
    </rPh>
    <rPh sb="21" eb="22">
      <t>カマ</t>
    </rPh>
    <rPh sb="28" eb="29">
      <t>ガツ</t>
    </rPh>
    <rPh sb="31" eb="32">
      <t>ニチ</t>
    </rPh>
    <rPh sb="35" eb="38">
      <t>センシュショウ</t>
    </rPh>
    <rPh sb="38" eb="40">
      <t>バンゴウ</t>
    </rPh>
    <rPh sb="43" eb="45">
      <t>ニュウリョク</t>
    </rPh>
    <rPh sb="50" eb="52">
      <t>ショテイ</t>
    </rPh>
    <rPh sb="53" eb="55">
      <t>テツヅ</t>
    </rPh>
    <rPh sb="57" eb="60">
      <t>サイテイシュツ</t>
    </rPh>
    <phoneticPr fontId="11"/>
  </si>
  <si>
    <t>前半戦分（２１，０００円）を4月15日までに振り込む。</t>
    <rPh sb="11" eb="12">
      <t>エン</t>
    </rPh>
    <phoneticPr fontId="11"/>
  </si>
  <si>
    <t>後半戦分（２１，０００円）を6月24日までに振り込む。</t>
    <rPh sb="0" eb="3">
      <t>コウハンセン</t>
    </rPh>
    <rPh sb="3" eb="4">
      <t>ブン</t>
    </rPh>
    <rPh sb="11" eb="12">
      <t>エン</t>
    </rPh>
    <rPh sb="15" eb="16">
      <t>ガツ</t>
    </rPh>
    <rPh sb="18" eb="19">
      <t>ニチ</t>
    </rPh>
    <rPh sb="22" eb="23">
      <t>フ</t>
    </rPh>
    <rPh sb="24" eb="25">
      <t>コ</t>
    </rPh>
    <phoneticPr fontId="11"/>
  </si>
  <si>
    <t>平成28年度第7回旭川・道北地区カブスリーグU-15</t>
    <phoneticPr fontId="11"/>
  </si>
  <si>
    <t>平成28年度第7回旭川・道北地区カブスリーグU-15
選手登録用紙</t>
    <rPh sb="27" eb="29">
      <t>センシュ</t>
    </rPh>
    <rPh sb="29" eb="31">
      <t>トウロク</t>
    </rPh>
    <rPh sb="31" eb="33">
      <t>ヨウシ</t>
    </rPh>
    <phoneticPr fontId="11"/>
  </si>
  <si>
    <t>1. 旭川神居東ファイターズＳＳ</t>
  </si>
  <si>
    <t>2. 旭川陵雲サッカー少年団</t>
  </si>
  <si>
    <t>3. 永山南サッカー少年団</t>
  </si>
  <si>
    <t>4. 末広サッカー少年団</t>
  </si>
  <si>
    <t>5. 永山サッカー少年団</t>
  </si>
  <si>
    <t>6. 旭川コスモスジュニアフットボールクラブ</t>
  </si>
  <si>
    <t>7. 旭川北鎮ＪｒＦＣ</t>
  </si>
  <si>
    <t>8. 増毛町サッカースポーツ少年団</t>
  </si>
  <si>
    <t>9. 向陵サッカークラブ</t>
  </si>
  <si>
    <t>10. 朝日サッカー少年団</t>
  </si>
  <si>
    <t>11. 旭川忠和サッカー少年団</t>
  </si>
  <si>
    <t>12. 旭川東光サッカー少年団</t>
  </si>
  <si>
    <t>13. 美瑛町サッカー少年団</t>
  </si>
  <si>
    <t>14. 旭川ネイバーズＦＣ</t>
  </si>
  <si>
    <t>15. 旭川愛宕サッカー少年団</t>
  </si>
  <si>
    <t>16. 旭川末広北サッカー少年団</t>
  </si>
  <si>
    <t>17. 高台サッカースポーツ少年団</t>
  </si>
  <si>
    <t>18. ＦＣ　ＡＳＴＲＯ　ＢＯＹＳ</t>
  </si>
  <si>
    <t>19. 留萌ジュニアＦＣ</t>
  </si>
  <si>
    <t>20. 大町明青サッカー少年団</t>
  </si>
  <si>
    <t>21. ふらのＦＣ</t>
  </si>
  <si>
    <t>22. 西御料地ＦＣ</t>
  </si>
  <si>
    <t>23. 中富良野町サッカースポーツ少年団</t>
  </si>
  <si>
    <t>24. 東川サッカー少年団</t>
  </si>
  <si>
    <t>25. 上富良野町サッカー少年団</t>
  </si>
  <si>
    <t>26. 旭川Ｇｒｉｎ・Ｂｅａｒ・Ｂｏｙｓ・ＦＣ</t>
  </si>
  <si>
    <t>27. 羽幌ＦＣＪｒ</t>
  </si>
  <si>
    <t>28. 旭川神楽岡サッカー少年団</t>
  </si>
  <si>
    <t>29. 愛宕サッカー少年団　Ｂ</t>
  </si>
  <si>
    <t>30. 当麻サッカー少年団</t>
  </si>
  <si>
    <t>31. 鷹栖フットボールクラブＪｒ．</t>
  </si>
  <si>
    <t>32. ＦＣリベルタ旭川</t>
  </si>
  <si>
    <t>33. エスピーダ旭川</t>
  </si>
  <si>
    <t>34. 旭川千代田ＪＦＣ</t>
  </si>
  <si>
    <t>35. 東五条キッカーズ</t>
  </si>
  <si>
    <t>36. ＮＥＡＴＨ　ＦＣ</t>
  </si>
  <si>
    <t>（４）</t>
  </si>
  <si>
    <t>追加登録</t>
    <rPh sb="0" eb="2">
      <t>ツイカ</t>
    </rPh>
    <rPh sb="2" eb="4">
      <t>トウロク</t>
    </rPh>
    <phoneticPr fontId="11"/>
  </si>
  <si>
    <t>予備日</t>
    <rPh sb="0" eb="3">
      <t>ヨビビ</t>
    </rPh>
    <phoneticPr fontId="11"/>
  </si>
  <si>
    <t>修学旅行前後2日</t>
    <rPh sb="0" eb="2">
      <t>シュウガク</t>
    </rPh>
    <rPh sb="2" eb="4">
      <t>リョコウ</t>
    </rPh>
    <rPh sb="4" eb="6">
      <t>ゼンゴ</t>
    </rPh>
    <rPh sb="7" eb="8">
      <t>ニチ</t>
    </rPh>
    <phoneticPr fontId="16"/>
  </si>
  <si>
    <t>協会業務</t>
    <rPh sb="0" eb="2">
      <t>キョウカイ</t>
    </rPh>
    <rPh sb="2" eb="4">
      <t>ギョウム</t>
    </rPh>
    <phoneticPr fontId="11"/>
  </si>
  <si>
    <t>その他</t>
    <rPh sb="2" eb="3">
      <t>タ</t>
    </rPh>
    <phoneticPr fontId="11"/>
  </si>
  <si>
    <t>東川町立東川中学校（ゆめ公園）</t>
    <rPh sb="12" eb="14">
      <t>コウエン</t>
    </rPh>
    <phoneticPr fontId="11"/>
  </si>
  <si>
    <t>増毛町立増毛中学校</t>
    <phoneticPr fontId="11"/>
  </si>
  <si>
    <t>増毛リバーサイド</t>
    <rPh sb="0" eb="2">
      <t>マシケ</t>
    </rPh>
    <phoneticPr fontId="11"/>
  </si>
  <si>
    <t>リベルタ旭川</t>
    <rPh sb="4" eb="6">
      <t>アサヒカワ</t>
    </rPh>
    <phoneticPr fontId="11"/>
  </si>
  <si>
    <t>△</t>
    <phoneticPr fontId="11"/>
  </si>
  <si>
    <t>×</t>
    <phoneticPr fontId="11"/>
  </si>
  <si>
    <t>　道北ブロックチャレンジリーグのグループリーグ参加チームをシードする。D2では，2ndチームもシードする。</t>
    <rPh sb="1" eb="3">
      <t>ドウホク</t>
    </rPh>
    <rPh sb="23" eb="25">
      <t>サンカ</t>
    </rPh>
    <phoneticPr fontId="11"/>
  </si>
  <si>
    <t>プロテクト選手の変更ができる期間を年間５回設定する。第１回５月９日（月）〜１１日（水），第２回６月６日（月）〜８日（水），第３回７月４日（月）〜６日（水），第４回８月１日（月）〜３日（水），第５回９月５日（月）〜７日（水）とする。この期間内にチームは実行委員長宛に移動の申請を行い，手続きが完了した選手は試合の出場が可能となる。</t>
    <rPh sb="5" eb="7">
      <t>センシュ</t>
    </rPh>
    <rPh sb="8" eb="10">
      <t>ヘンコウ</t>
    </rPh>
    <rPh sb="14" eb="16">
      <t>キカン</t>
    </rPh>
    <rPh sb="17" eb="19">
      <t>ネンカン</t>
    </rPh>
    <rPh sb="20" eb="21">
      <t>カイ</t>
    </rPh>
    <rPh sb="21" eb="23">
      <t>セッテイ</t>
    </rPh>
    <phoneticPr fontId="11"/>
  </si>
  <si>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rPh sb="1" eb="3">
      <t>フクスウ</t>
    </rPh>
    <rPh sb="6" eb="8">
      <t>サンカ</t>
    </rPh>
    <rPh sb="16" eb="18">
      <t>サンカ</t>
    </rPh>
    <rPh sb="22" eb="24">
      <t>ジョウイ</t>
    </rPh>
    <rPh sb="35" eb="36">
      <t>ノゾ</t>
    </rPh>
    <rPh sb="39" eb="40">
      <t>メイ</t>
    </rPh>
    <rPh sb="46" eb="48">
      <t>センシュ</t>
    </rPh>
    <rPh sb="49" eb="51">
      <t>シテイ</t>
    </rPh>
    <rPh sb="59" eb="61">
      <t>センシュ</t>
    </rPh>
    <rPh sb="63" eb="65">
      <t>トウロク</t>
    </rPh>
    <rPh sb="72" eb="74">
      <t>イガイ</t>
    </rPh>
    <rPh sb="79" eb="81">
      <t>シュツジョウ</t>
    </rPh>
    <rPh sb="91" eb="92">
      <t>ガイ</t>
    </rPh>
    <rPh sb="92" eb="94">
      <t>センシュ</t>
    </rPh>
    <rPh sb="96" eb="98">
      <t>ドニチ</t>
    </rPh>
    <rPh sb="99" eb="101">
      <t>レンセン</t>
    </rPh>
    <rPh sb="106" eb="107">
      <t>カギ</t>
    </rPh>
    <rPh sb="109" eb="111">
      <t>カイ</t>
    </rPh>
    <rPh sb="115" eb="117">
      <t>シュツジョウ</t>
    </rPh>
    <rPh sb="129" eb="131">
      <t>シュツジョウ</t>
    </rPh>
    <rPh sb="133" eb="135">
      <t>バアイ</t>
    </rPh>
    <rPh sb="137" eb="139">
      <t>シアイ</t>
    </rPh>
    <rPh sb="139" eb="141">
      <t>シュツジョウ</t>
    </rPh>
    <rPh sb="142" eb="143">
      <t>カゾ</t>
    </rPh>
    <phoneticPr fontId="11"/>
  </si>
  <si>
    <t>　ディビジョン１は，2グループで構成し，各グループ2回戦総当たりのリーグ戦とする。
　ディビジョン２は，年間12～16試合程度となるように総当たり2回戦のリーグ戦となるようグループを構成する。（詳しくはリーグ構成表に記述）</t>
    <rPh sb="16" eb="18">
      <t>コウセイ</t>
    </rPh>
    <rPh sb="20" eb="21">
      <t>カク</t>
    </rPh>
    <rPh sb="26" eb="28">
      <t>カイセン</t>
    </rPh>
    <rPh sb="28" eb="30">
      <t>ソウア</t>
    </rPh>
    <rPh sb="36" eb="37">
      <t>セン</t>
    </rPh>
    <rPh sb="52" eb="54">
      <t>ネンカン</t>
    </rPh>
    <rPh sb="59" eb="61">
      <t>シアイ</t>
    </rPh>
    <rPh sb="61" eb="63">
      <t>テイド</t>
    </rPh>
    <rPh sb="69" eb="71">
      <t>ソウア</t>
    </rPh>
    <rPh sb="74" eb="76">
      <t>カイセン</t>
    </rPh>
    <rPh sb="80" eb="81">
      <t>セン</t>
    </rPh>
    <rPh sb="91" eb="93">
      <t>コウセイ</t>
    </rPh>
    <rPh sb="97" eb="98">
      <t>クワ</t>
    </rPh>
    <rPh sb="104" eb="106">
      <t>コウセイ</t>
    </rPh>
    <rPh sb="106" eb="107">
      <t>ヒョウ</t>
    </rPh>
    <rPh sb="108" eb="110">
      <t>キジュツ</t>
    </rPh>
    <phoneticPr fontId="11"/>
  </si>
  <si>
    <t>　試合時間は60分とし，決しない場合は引き分けとする。リーグ戦後の試合で決しない場合はリーグ戦順位が上位のチームの勝利とする。同順位同士の対戦の時は，ペナルティキック方式で次回戦進出チームを決定する。</t>
    <rPh sb="30" eb="31">
      <t>セン</t>
    </rPh>
    <rPh sb="33" eb="35">
      <t>シアイ</t>
    </rPh>
    <rPh sb="36" eb="37">
      <t>ケッ</t>
    </rPh>
    <rPh sb="40" eb="42">
      <t>バアイ</t>
    </rPh>
    <rPh sb="46" eb="47">
      <t>セン</t>
    </rPh>
    <rPh sb="47" eb="49">
      <t>ジュンイ</t>
    </rPh>
    <rPh sb="50" eb="52">
      <t>ジョウイ</t>
    </rPh>
    <rPh sb="57" eb="59">
      <t>ショウリ</t>
    </rPh>
    <rPh sb="63" eb="66">
      <t>ドウジュンイ</t>
    </rPh>
    <rPh sb="66" eb="68">
      <t>ドウシ</t>
    </rPh>
    <rPh sb="69" eb="71">
      <t>タイセン</t>
    </rPh>
    <rPh sb="72" eb="73">
      <t>トキ</t>
    </rPh>
    <rPh sb="83" eb="85">
      <t>ホウシキ</t>
    </rPh>
    <phoneticPr fontId="11"/>
  </si>
  <si>
    <t>　ディビジョン１は，各リーグ上位2チームの4チームにより，決勝トーナメントを実施する。ディビジョン2において，3つのリーグの場合は各リーグ1位の3チームによる決勝リーグを実施する。4つのリーグが編成された時はカップ戦方式で行う。</t>
    <rPh sb="10" eb="11">
      <t>カク</t>
    </rPh>
    <rPh sb="14" eb="16">
      <t>ジョウイ</t>
    </rPh>
    <rPh sb="29" eb="31">
      <t>ケッショウ</t>
    </rPh>
    <rPh sb="38" eb="40">
      <t>ジッシ</t>
    </rPh>
    <rPh sb="62" eb="64">
      <t>バアイ</t>
    </rPh>
    <rPh sb="65" eb="66">
      <t>カク</t>
    </rPh>
    <rPh sb="70" eb="71">
      <t>イ</t>
    </rPh>
    <rPh sb="79" eb="81">
      <t>ケッショウ</t>
    </rPh>
    <rPh sb="85" eb="87">
      <t>ジッシ</t>
    </rPh>
    <rPh sb="97" eb="99">
      <t>ヘンセイ</t>
    </rPh>
    <rPh sb="102" eb="103">
      <t>トキ</t>
    </rPh>
    <rPh sb="107" eb="108">
      <t>セン</t>
    </rPh>
    <rPh sb="108" eb="110">
      <t>ホウシキ</t>
    </rPh>
    <rPh sb="111" eb="112">
      <t>オコナ</t>
    </rPh>
    <phoneticPr fontId="11"/>
  </si>
  <si>
    <t>プロテクト変更ウィンドウー</t>
    <rPh sb="5" eb="7">
      <t>ヘンコウ</t>
    </rPh>
    <phoneticPr fontId="11"/>
  </si>
  <si>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プロテクト変更ウインドーとは異なる事に注意）</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rPh sb="139" eb="140">
      <t>コト</t>
    </rPh>
    <rPh sb="142" eb="143">
      <t>コト</t>
    </rPh>
    <rPh sb="144" eb="146">
      <t>チュウイ</t>
    </rPh>
    <phoneticPr fontId="11"/>
  </si>
  <si>
    <t>　本大会で予想される選手の負傷等については，主催者で責任をもてないでの，各チームで対応すること。</t>
    <phoneticPr fontId="11"/>
  </si>
  <si>
    <t>　大会不参加の場合にも必ず事務局に連絡すること。（ＦＡＸ可）</t>
    <rPh sb="28" eb="29">
      <t>カ</t>
    </rPh>
    <phoneticPr fontId="11"/>
  </si>
</sst>
</file>

<file path=xl/styles.xml><?xml version="1.0" encoding="utf-8"?>
<styleSheet xmlns="http://schemas.openxmlformats.org/spreadsheetml/2006/main">
  <numFmts count="1">
    <numFmt numFmtId="176" formatCode="m/d;@"/>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6"/>
      <name val="ＭＳ Ｐゴシック"/>
      <family val="2"/>
      <charset val="128"/>
      <scheme val="minor"/>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b/>
      <sz val="9"/>
      <color indexed="81"/>
      <name val="ＭＳ Ｐゴシック"/>
      <family val="3"/>
      <charset val="128"/>
    </font>
    <font>
      <sz val="11"/>
      <name val="HGPｺﾞｼｯｸM"/>
      <family val="3"/>
      <charset val="128"/>
    </font>
    <font>
      <sz val="12"/>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26"/>
        <bgColor indexed="64"/>
      </patternFill>
    </fill>
    <fill>
      <patternFill patternType="solid">
        <fgColor rgb="FF92D050"/>
        <bgColor indexed="64"/>
      </patternFill>
    </fill>
  </fills>
  <borders count="117">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13" fillId="0" borderId="0" applyNumberFormat="0" applyFill="0" applyBorder="0" applyAlignment="0" applyProtection="0">
      <alignment vertical="top"/>
      <protection locked="0"/>
    </xf>
    <xf numFmtId="0" fontId="10" fillId="0" borderId="0">
      <alignment vertical="center"/>
    </xf>
    <xf numFmtId="0" fontId="16" fillId="0" borderId="0"/>
    <xf numFmtId="0" fontId="16" fillId="0" borderId="0">
      <alignment vertical="center"/>
    </xf>
    <xf numFmtId="0" fontId="20" fillId="0" borderId="0" applyNumberFormat="0" applyFill="0" applyBorder="0" applyAlignment="0" applyProtection="0">
      <alignment vertical="top"/>
      <protection locked="0"/>
    </xf>
    <xf numFmtId="0" fontId="16" fillId="0" borderId="0"/>
    <xf numFmtId="0" fontId="8" fillId="0" borderId="0">
      <alignment vertical="center"/>
    </xf>
    <xf numFmtId="0" fontId="7" fillId="0" borderId="0">
      <alignment vertical="center"/>
    </xf>
    <xf numFmtId="0" fontId="5" fillId="0" borderId="0">
      <alignment vertical="center"/>
    </xf>
    <xf numFmtId="0" fontId="16" fillId="0" borderId="0"/>
  </cellStyleXfs>
  <cellXfs count="414">
    <xf numFmtId="0" fontId="0" fillId="0" borderId="0" xfId="0">
      <alignment vertical="center"/>
    </xf>
    <xf numFmtId="0" fontId="12" fillId="0" borderId="0" xfId="0" applyFont="1" applyAlignment="1">
      <alignment vertical="top" shrinkToFit="1"/>
    </xf>
    <xf numFmtId="49" fontId="12" fillId="0" borderId="0" xfId="0" applyNumberFormat="1" applyFont="1" applyAlignment="1">
      <alignment vertical="top"/>
    </xf>
    <xf numFmtId="0" fontId="16" fillId="0" borderId="0" xfId="3" applyProtection="1"/>
    <xf numFmtId="0" fontId="16" fillId="0" borderId="16" xfId="3" applyBorder="1" applyAlignment="1" applyProtection="1">
      <alignment horizontal="center" vertical="center"/>
    </xf>
    <xf numFmtId="0" fontId="16" fillId="0" borderId="21" xfId="3" applyBorder="1" applyAlignment="1" applyProtection="1">
      <alignment horizontal="center" vertical="center"/>
    </xf>
    <xf numFmtId="0" fontId="16" fillId="0" borderId="27" xfId="3" applyBorder="1" applyAlignment="1" applyProtection="1">
      <alignment horizontal="center" vertical="center"/>
    </xf>
    <xf numFmtId="0" fontId="12" fillId="0" borderId="0" xfId="0" applyFont="1" applyAlignment="1">
      <alignment horizontal="left" vertical="top" wrapTex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xf>
    <xf numFmtId="0" fontId="0" fillId="0" borderId="0" xfId="0" applyAlignment="1">
      <alignment vertical="center" wrapText="1"/>
    </xf>
    <xf numFmtId="0" fontId="0" fillId="0" borderId="0" xfId="0" applyAlignment="1">
      <alignment horizontal="center" vertical="center"/>
    </xf>
    <xf numFmtId="0" fontId="0" fillId="3" borderId="0" xfId="0" applyFill="1" applyAlignment="1">
      <alignment vertical="center"/>
    </xf>
    <xf numFmtId="0" fontId="0" fillId="3" borderId="0" xfId="0" applyFill="1">
      <alignment vertical="center"/>
    </xf>
    <xf numFmtId="0" fontId="7" fillId="0" borderId="0" xfId="8">
      <alignment vertical="center"/>
    </xf>
    <xf numFmtId="0" fontId="7" fillId="4" borderId="34" xfId="8" applyFill="1" applyBorder="1">
      <alignment vertical="center"/>
    </xf>
    <xf numFmtId="0" fontId="7" fillId="0" borderId="35" xfId="8" applyBorder="1">
      <alignment vertical="center"/>
    </xf>
    <xf numFmtId="0" fontId="7" fillId="0" borderId="0" xfId="8" applyBorder="1">
      <alignment vertical="center"/>
    </xf>
    <xf numFmtId="0" fontId="7" fillId="0" borderId="36" xfId="8" applyBorder="1">
      <alignment vertical="center"/>
    </xf>
    <xf numFmtId="0" fontId="7" fillId="0" borderId="38" xfId="8" applyBorder="1">
      <alignment vertical="center"/>
    </xf>
    <xf numFmtId="0" fontId="7" fillId="0" borderId="37" xfId="8" applyBorder="1">
      <alignment vertical="center"/>
    </xf>
    <xf numFmtId="0" fontId="7" fillId="5" borderId="39" xfId="8" applyFill="1" applyBorder="1" applyAlignment="1">
      <alignment horizontal="center" vertical="center"/>
    </xf>
    <xf numFmtId="0" fontId="7" fillId="5" borderId="40" xfId="8" applyFill="1" applyBorder="1">
      <alignment vertical="center"/>
    </xf>
    <xf numFmtId="0" fontId="7" fillId="0" borderId="41" xfId="8" applyBorder="1">
      <alignment vertical="center"/>
    </xf>
    <xf numFmtId="0" fontId="7" fillId="0" borderId="42" xfId="8" applyBorder="1">
      <alignment vertical="center"/>
    </xf>
    <xf numFmtId="0" fontId="7" fillId="0" borderId="44" xfId="8" applyBorder="1">
      <alignment vertical="center"/>
    </xf>
    <xf numFmtId="0" fontId="7" fillId="0" borderId="45" xfId="8" applyBorder="1">
      <alignment vertical="center"/>
    </xf>
    <xf numFmtId="0" fontId="7" fillId="0" borderId="43" xfId="8" applyBorder="1">
      <alignment vertical="center"/>
    </xf>
    <xf numFmtId="0" fontId="7" fillId="0" borderId="39" xfId="8" applyBorder="1" applyAlignment="1">
      <alignment horizontal="center" vertical="center"/>
    </xf>
    <xf numFmtId="0" fontId="7" fillId="3" borderId="40" xfId="8" applyFill="1" applyBorder="1">
      <alignment vertical="center"/>
    </xf>
    <xf numFmtId="0" fontId="7" fillId="5" borderId="0" xfId="8" applyFill="1">
      <alignment vertical="center"/>
    </xf>
    <xf numFmtId="0" fontId="7" fillId="0" borderId="46" xfId="8" applyBorder="1">
      <alignment vertical="center"/>
    </xf>
    <xf numFmtId="0" fontId="7" fillId="7" borderId="0" xfId="8" applyFill="1">
      <alignment vertical="center"/>
    </xf>
    <xf numFmtId="0" fontId="7" fillId="0" borderId="0" xfId="8" applyFill="1" applyBorder="1">
      <alignment vertical="center"/>
    </xf>
    <xf numFmtId="0" fontId="7" fillId="0" borderId="47" xfId="8" applyBorder="1" applyAlignment="1">
      <alignment horizontal="center" vertical="center"/>
    </xf>
    <xf numFmtId="0" fontId="7" fillId="3" borderId="48" xfId="8" applyFill="1" applyBorder="1">
      <alignment vertical="center"/>
    </xf>
    <xf numFmtId="0" fontId="7" fillId="4" borderId="49" xfId="8" applyFill="1" applyBorder="1" applyAlignment="1">
      <alignment horizontal="left" vertical="center"/>
    </xf>
    <xf numFmtId="0" fontId="7" fillId="0" borderId="47" xfId="8" applyFill="1" applyBorder="1" applyAlignment="1">
      <alignment horizontal="center" vertical="center"/>
    </xf>
    <xf numFmtId="0" fontId="7" fillId="0" borderId="50" xfId="8" applyFill="1" applyBorder="1" applyAlignment="1">
      <alignment horizontal="center" vertical="center"/>
    </xf>
    <xf numFmtId="0" fontId="7" fillId="0" borderId="53" xfId="8" applyBorder="1" applyAlignment="1">
      <alignment horizontal="center" vertical="center"/>
    </xf>
    <xf numFmtId="0" fontId="7" fillId="0" borderId="0" xfId="8" applyFill="1">
      <alignment vertical="center"/>
    </xf>
    <xf numFmtId="0" fontId="7" fillId="0" borderId="41" xfId="8" applyFill="1" applyBorder="1">
      <alignment vertical="center"/>
    </xf>
    <xf numFmtId="0" fontId="7" fillId="4" borderId="0" xfId="8" applyFill="1">
      <alignment vertical="center"/>
    </xf>
    <xf numFmtId="0" fontId="7" fillId="6" borderId="0" xfId="8" applyFill="1">
      <alignment vertical="center"/>
    </xf>
    <xf numFmtId="0" fontId="7" fillId="0" borderId="0" xfId="8" applyAlignment="1">
      <alignment horizontal="center" vertical="center"/>
    </xf>
    <xf numFmtId="0" fontId="7" fillId="7" borderId="0" xfId="8" applyFill="1" applyBorder="1">
      <alignment vertical="center"/>
    </xf>
    <xf numFmtId="0" fontId="7" fillId="3" borderId="0" xfId="8" applyFill="1">
      <alignment vertical="center"/>
    </xf>
    <xf numFmtId="0" fontId="7" fillId="5" borderId="41" xfId="8" applyFill="1" applyBorder="1">
      <alignment vertical="center"/>
    </xf>
    <xf numFmtId="0" fontId="7" fillId="3" borderId="41" xfId="8" applyFill="1" applyBorder="1">
      <alignment vertical="center"/>
    </xf>
    <xf numFmtId="0" fontId="7" fillId="0" borderId="0" xfId="8" applyFill="1" applyBorder="1" applyAlignment="1">
      <alignment horizontal="center" vertical="center"/>
    </xf>
    <xf numFmtId="0" fontId="7" fillId="8" borderId="41" xfId="8" applyFill="1" applyBorder="1">
      <alignment vertical="center"/>
    </xf>
    <xf numFmtId="0" fontId="7" fillId="8" borderId="0" xfId="8" applyFill="1" applyBorder="1">
      <alignment vertical="center"/>
    </xf>
    <xf numFmtId="0" fontId="7" fillId="8" borderId="0" xfId="8" applyFill="1">
      <alignment vertical="center"/>
    </xf>
    <xf numFmtId="0" fontId="7" fillId="6" borderId="0" xfId="8" applyFill="1" applyBorder="1">
      <alignment vertical="center"/>
    </xf>
    <xf numFmtId="0" fontId="12" fillId="0" borderId="0" xfId="0" applyFont="1" applyAlignment="1">
      <alignment vertical="top"/>
    </xf>
    <xf numFmtId="0" fontId="16" fillId="0" borderId="15" xfId="3" applyBorder="1" applyAlignment="1" applyProtection="1">
      <alignment horizontal="center" vertical="center"/>
    </xf>
    <xf numFmtId="0" fontId="16" fillId="0" borderId="0" xfId="3"/>
    <xf numFmtId="0" fontId="17" fillId="2" borderId="9" xfId="4" applyFont="1" applyFill="1" applyBorder="1" applyAlignment="1">
      <alignment horizontal="center" vertical="center"/>
    </xf>
    <xf numFmtId="0" fontId="12" fillId="0" borderId="62" xfId="3" applyFont="1" applyBorder="1" applyAlignment="1">
      <alignment horizontal="center" vertical="center"/>
    </xf>
    <xf numFmtId="0" fontId="12" fillId="0" borderId="0" xfId="3" applyFont="1" applyBorder="1" applyAlignment="1">
      <alignment horizontal="center" vertical="center"/>
    </xf>
    <xf numFmtId="0" fontId="24" fillId="0" borderId="0" xfId="3" applyFont="1" applyBorder="1" applyAlignment="1">
      <alignment horizontal="center" vertical="center"/>
    </xf>
    <xf numFmtId="0" fontId="24" fillId="0" borderId="40" xfId="3" applyFont="1" applyBorder="1" applyAlignment="1">
      <alignment horizontal="center" vertical="center"/>
    </xf>
    <xf numFmtId="0" fontId="17" fillId="2" borderId="55" xfId="4" applyFont="1" applyFill="1" applyBorder="1" applyAlignment="1">
      <alignment horizontal="center" vertical="center"/>
    </xf>
    <xf numFmtId="0" fontId="17" fillId="2" borderId="74" xfId="4" applyFont="1" applyFill="1" applyBorder="1" applyAlignment="1">
      <alignment horizontal="center" vertical="center"/>
    </xf>
    <xf numFmtId="0" fontId="17" fillId="2" borderId="86" xfId="4" applyFont="1" applyFill="1" applyBorder="1" applyAlignment="1">
      <alignment horizontal="center" vertical="center"/>
    </xf>
    <xf numFmtId="0" fontId="16" fillId="2" borderId="55" xfId="4" applyFont="1" applyFill="1" applyBorder="1" applyAlignment="1">
      <alignment horizontal="center" vertical="center"/>
    </xf>
    <xf numFmtId="0" fontId="16" fillId="2" borderId="68" xfId="4" applyFont="1" applyFill="1" applyBorder="1" applyAlignment="1">
      <alignment horizontal="center" vertical="center"/>
    </xf>
    <xf numFmtId="0" fontId="16" fillId="2" borderId="74" xfId="4" applyFont="1" applyFill="1" applyBorder="1" applyAlignment="1">
      <alignment horizontal="center" vertical="center"/>
    </xf>
    <xf numFmtId="0" fontId="16" fillId="2" borderId="60" xfId="4" applyFont="1" applyFill="1" applyBorder="1" applyAlignment="1">
      <alignment horizontal="center" vertical="center"/>
    </xf>
    <xf numFmtId="0" fontId="16" fillId="2" borderId="77" xfId="3" applyFont="1" applyFill="1" applyBorder="1" applyAlignment="1">
      <alignment horizontal="center" vertical="center"/>
    </xf>
    <xf numFmtId="0" fontId="16" fillId="2" borderId="14" xfId="3" applyFont="1" applyFill="1" applyBorder="1" applyAlignment="1">
      <alignment vertical="center"/>
    </xf>
    <xf numFmtId="0" fontId="16" fillId="2" borderId="64" xfId="3" applyFont="1" applyFill="1" applyBorder="1" applyAlignment="1">
      <alignment vertical="center"/>
    </xf>
    <xf numFmtId="0" fontId="16" fillId="2" borderId="79" xfId="3" applyFont="1" applyFill="1" applyBorder="1" applyAlignment="1">
      <alignment vertical="center"/>
    </xf>
    <xf numFmtId="0" fontId="16" fillId="2" borderId="33" xfId="3" applyFont="1" applyFill="1" applyBorder="1" applyAlignment="1">
      <alignment vertical="center"/>
    </xf>
    <xf numFmtId="0" fontId="16" fillId="2" borderId="66" xfId="3" applyFont="1" applyFill="1" applyBorder="1" applyAlignment="1">
      <alignment horizontal="right" vertical="center"/>
    </xf>
    <xf numFmtId="58" fontId="16" fillId="2" borderId="53" xfId="4" applyNumberFormat="1" applyFont="1" applyFill="1" applyBorder="1" applyAlignment="1" applyProtection="1">
      <alignment vertical="center"/>
      <protection locked="0"/>
    </xf>
    <xf numFmtId="0" fontId="16" fillId="0" borderId="101" xfId="3" applyBorder="1" applyAlignment="1">
      <alignment horizontal="center" vertical="center"/>
    </xf>
    <xf numFmtId="0" fontId="16" fillId="0" borderId="101" xfId="3" applyBorder="1" applyAlignment="1">
      <alignment horizontal="center"/>
    </xf>
    <xf numFmtId="0" fontId="16" fillId="0" borderId="101" xfId="3" applyBorder="1" applyAlignment="1">
      <alignment horizontal="left" vertical="center"/>
    </xf>
    <xf numFmtId="0" fontId="16" fillId="0" borderId="101" xfId="3" applyBorder="1"/>
    <xf numFmtId="0" fontId="16" fillId="0" borderId="101" xfId="3" applyBorder="1" applyAlignment="1">
      <alignment vertical="center"/>
    </xf>
    <xf numFmtId="0" fontId="16" fillId="0" borderId="48" xfId="3" applyBorder="1" applyAlignment="1">
      <alignment horizontal="left" vertical="center"/>
    </xf>
    <xf numFmtId="0" fontId="0" fillId="0" borderId="0" xfId="0" applyBorder="1">
      <alignment vertical="center"/>
    </xf>
    <xf numFmtId="0" fontId="25" fillId="9" borderId="0" xfId="0" applyFont="1" applyFill="1" applyAlignment="1" applyProtection="1">
      <alignment vertical="center" wrapText="1"/>
    </xf>
    <xf numFmtId="0" fontId="26" fillId="9" borderId="0" xfId="0" applyFont="1" applyFill="1" applyAlignment="1" applyProtection="1">
      <alignment vertical="center" wrapText="1"/>
    </xf>
    <xf numFmtId="0" fontId="16" fillId="0" borderId="110" xfId="3" applyBorder="1" applyAlignment="1" applyProtection="1">
      <alignment horizontal="center" vertical="center"/>
    </xf>
    <xf numFmtId="0" fontId="18" fillId="0" borderId="13" xfId="0" applyFont="1" applyBorder="1" applyAlignment="1" applyProtection="1">
      <alignment horizontal="center" vertical="center" wrapText="1" shrinkToFit="1"/>
      <protection locked="0"/>
    </xf>
    <xf numFmtId="0" fontId="18"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0" xfId="6" applyFont="1"/>
    <xf numFmtId="49" fontId="0" fillId="0" borderId="0" xfId="6" applyNumberFormat="1" applyFont="1"/>
    <xf numFmtId="0" fontId="0" fillId="0" borderId="10" xfId="6" applyFont="1" applyBorder="1"/>
    <xf numFmtId="0" fontId="0" fillId="0" borderId="12" xfId="6" applyFont="1" applyBorder="1"/>
    <xf numFmtId="0" fontId="0" fillId="0" borderId="9" xfId="6" applyFont="1" applyBorder="1"/>
    <xf numFmtId="49" fontId="0" fillId="0" borderId="9" xfId="6" applyNumberFormat="1" applyFont="1" applyBorder="1"/>
    <xf numFmtId="0" fontId="16" fillId="0" borderId="22" xfId="3" applyBorder="1" applyAlignment="1" applyProtection="1">
      <alignment horizontal="center" vertical="center"/>
    </xf>
    <xf numFmtId="0" fontId="16" fillId="0" borderId="28" xfId="3" applyBorder="1" applyAlignment="1" applyProtection="1">
      <alignment horizontal="center" vertical="center"/>
    </xf>
    <xf numFmtId="0" fontId="16" fillId="0" borderId="111" xfId="3" applyBorder="1" applyAlignment="1" applyProtection="1">
      <alignment horizontal="center" vertical="center"/>
    </xf>
    <xf numFmtId="0" fontId="16" fillId="0" borderId="17" xfId="3" applyBorder="1" applyAlignment="1" applyProtection="1">
      <alignment horizontal="center" vertical="center" shrinkToFit="1"/>
    </xf>
    <xf numFmtId="0" fontId="0" fillId="0" borderId="9" xfId="0" applyBorder="1">
      <alignment vertical="center"/>
    </xf>
    <xf numFmtId="0" fontId="0" fillId="0" borderId="9" xfId="0" applyBorder="1" applyAlignment="1">
      <alignment vertical="center" shrinkToFit="1"/>
    </xf>
    <xf numFmtId="0" fontId="12" fillId="0" borderId="0" xfId="0" applyFont="1" applyAlignment="1">
      <alignment vertical="top"/>
    </xf>
    <xf numFmtId="0" fontId="0" fillId="0" borderId="0" xfId="0" applyAlignment="1">
      <alignment horizontal="center" vertical="center" wrapText="1"/>
    </xf>
    <xf numFmtId="0" fontId="10" fillId="0" borderId="41" xfId="2" applyBorder="1" applyProtection="1">
      <alignment vertical="center"/>
    </xf>
    <xf numFmtId="0" fontId="4" fillId="0" borderId="41" xfId="2" applyFont="1" applyBorder="1" applyProtection="1">
      <alignment vertical="center"/>
    </xf>
    <xf numFmtId="176" fontId="9" fillId="0" borderId="41" xfId="2" applyNumberFormat="1" applyFont="1" applyBorder="1" applyProtection="1">
      <alignment vertical="center"/>
    </xf>
    <xf numFmtId="176" fontId="6" fillId="0" borderId="41" xfId="2" applyNumberFormat="1" applyFont="1" applyBorder="1" applyProtection="1">
      <alignment vertical="center"/>
    </xf>
    <xf numFmtId="176" fontId="9" fillId="3" borderId="41" xfId="2" applyNumberFormat="1" applyFont="1" applyFill="1" applyBorder="1" applyProtection="1">
      <alignment vertical="center"/>
    </xf>
    <xf numFmtId="0" fontId="10" fillId="0" borderId="41" xfId="2" applyBorder="1" applyAlignment="1" applyProtection="1">
      <alignment horizontal="center" vertical="center" shrinkToFit="1"/>
    </xf>
    <xf numFmtId="0" fontId="10" fillId="0" borderId="41" xfId="2" applyBorder="1" applyProtection="1">
      <alignment vertical="center"/>
      <protection locked="0"/>
    </xf>
    <xf numFmtId="0" fontId="10" fillId="3" borderId="41" xfId="2" applyFill="1" applyBorder="1" applyProtection="1">
      <alignment vertical="center"/>
      <protection locked="0"/>
    </xf>
    <xf numFmtId="0" fontId="6" fillId="0" borderId="41" xfId="2" applyFont="1" applyBorder="1" applyProtection="1">
      <alignment vertical="center"/>
    </xf>
    <xf numFmtId="0" fontId="10" fillId="0" borderId="41" xfId="2" applyFill="1" applyBorder="1" applyAlignment="1" applyProtection="1">
      <alignment horizontal="center" vertical="center" shrinkToFit="1"/>
    </xf>
    <xf numFmtId="0" fontId="10" fillId="3" borderId="41" xfId="2" applyFill="1" applyBorder="1" applyProtection="1">
      <alignment vertical="center"/>
    </xf>
    <xf numFmtId="0" fontId="4" fillId="0" borderId="41" xfId="2" applyFont="1" applyBorder="1" applyAlignment="1" applyProtection="1">
      <alignment horizontal="center" vertical="center"/>
    </xf>
    <xf numFmtId="0" fontId="4" fillId="0" borderId="41" xfId="2" applyFont="1" applyBorder="1" applyAlignment="1" applyProtection="1">
      <alignment horizontal="center" vertical="center" shrinkToFit="1"/>
    </xf>
    <xf numFmtId="0" fontId="10" fillId="0" borderId="116" xfId="2" applyBorder="1" applyProtection="1">
      <alignment vertical="center"/>
      <protection locked="0"/>
    </xf>
    <xf numFmtId="0" fontId="12" fillId="0" borderId="0" xfId="0" applyFont="1" applyAlignment="1">
      <alignment horizontal="left" vertical="top" wrapText="1"/>
    </xf>
    <xf numFmtId="0" fontId="12" fillId="0" borderId="0" xfId="0" applyFont="1" applyAlignment="1">
      <alignment vertical="top"/>
    </xf>
    <xf numFmtId="0" fontId="12" fillId="0" borderId="0" xfId="0" applyFont="1" applyAlignment="1">
      <alignment vertical="top"/>
    </xf>
    <xf numFmtId="49" fontId="12" fillId="0" borderId="0" xfId="0" applyNumberFormat="1" applyFont="1" applyAlignment="1">
      <alignment vertical="top" wrapText="1"/>
    </xf>
    <xf numFmtId="0" fontId="16" fillId="0" borderId="22" xfId="3" applyBorder="1" applyAlignment="1" applyProtection="1">
      <alignment horizontal="center" vertical="center"/>
    </xf>
    <xf numFmtId="0" fontId="16" fillId="0" borderId="28" xfId="3" applyBorder="1" applyAlignment="1" applyProtection="1">
      <alignment horizontal="center" vertical="center"/>
    </xf>
    <xf numFmtId="0" fontId="16" fillId="0" borderId="111" xfId="3" applyBorder="1" applyAlignment="1" applyProtection="1">
      <alignment horizontal="center" vertical="center"/>
    </xf>
    <xf numFmtId="49" fontId="28" fillId="0" borderId="0" xfId="10" applyNumberFormat="1" applyFont="1" applyAlignment="1">
      <alignment vertical="top"/>
    </xf>
    <xf numFmtId="49" fontId="28" fillId="0" borderId="0" xfId="10" applyNumberFormat="1" applyFont="1" applyAlignment="1">
      <alignment horizontal="distributed" vertical="top"/>
    </xf>
    <xf numFmtId="49" fontId="28" fillId="0" borderId="0" xfId="10" applyNumberFormat="1" applyFont="1" applyAlignment="1">
      <alignment horizontal="left" vertical="top"/>
    </xf>
    <xf numFmtId="49" fontId="28" fillId="0" borderId="0" xfId="10" applyNumberFormat="1" applyFont="1" applyAlignment="1">
      <alignment vertical="top" wrapText="1"/>
    </xf>
    <xf numFmtId="176" fontId="3" fillId="0" borderId="41" xfId="2" applyNumberFormat="1" applyFont="1" applyBorder="1" applyProtection="1">
      <alignment vertical="center"/>
    </xf>
    <xf numFmtId="0" fontId="2" fillId="0" borderId="41" xfId="2" applyFont="1" applyBorder="1" applyProtection="1">
      <alignment vertical="center"/>
    </xf>
    <xf numFmtId="0" fontId="10" fillId="0" borderId="41" xfId="2" applyFill="1" applyBorder="1" applyProtection="1">
      <alignment vertical="center"/>
      <protection locked="0"/>
    </xf>
    <xf numFmtId="0" fontId="10" fillId="0" borderId="116" xfId="2" applyFill="1" applyBorder="1" applyProtection="1">
      <alignment vertical="center"/>
      <protection locked="0"/>
    </xf>
    <xf numFmtId="0" fontId="10" fillId="0" borderId="41" xfId="2" applyFill="1" applyBorder="1" applyProtection="1">
      <alignment vertical="center"/>
    </xf>
    <xf numFmtId="0" fontId="2" fillId="0" borderId="41" xfId="2" applyFont="1" applyBorder="1" applyAlignment="1" applyProtection="1">
      <alignment horizontal="center" vertical="center" shrinkToFit="1"/>
    </xf>
    <xf numFmtId="0" fontId="2" fillId="0" borderId="41" xfId="2" applyFont="1" applyBorder="1" applyAlignment="1" applyProtection="1">
      <alignment horizontal="center" vertical="center"/>
    </xf>
    <xf numFmtId="0" fontId="12" fillId="0" borderId="0" xfId="0" applyFont="1" applyAlignment="1">
      <alignment vertical="top"/>
    </xf>
    <xf numFmtId="0" fontId="12" fillId="0" borderId="0" xfId="0" applyFont="1" applyAlignment="1">
      <alignment horizontal="left" vertical="top" wrapText="1"/>
    </xf>
    <xf numFmtId="0" fontId="20" fillId="0" borderId="0" xfId="1" applyFont="1" applyAlignment="1" applyProtection="1">
      <alignment horizontal="center" vertical="top" wrapText="1"/>
    </xf>
    <xf numFmtId="49" fontId="12" fillId="0" borderId="0" xfId="0" applyNumberFormat="1" applyFont="1" applyAlignment="1">
      <alignment vertical="top" wrapText="1"/>
    </xf>
    <xf numFmtId="49" fontId="29" fillId="0" borderId="0" xfId="10" applyNumberFormat="1" applyFont="1" applyFill="1" applyAlignment="1">
      <alignment horizontal="left" vertical="top" wrapText="1"/>
    </xf>
    <xf numFmtId="49" fontId="29" fillId="0" borderId="0" xfId="10" applyNumberFormat="1" applyFont="1" applyBorder="1" applyAlignment="1">
      <alignment horizontal="left" vertical="top" wrapText="1"/>
    </xf>
    <xf numFmtId="49" fontId="12" fillId="3" borderId="0" xfId="10" applyNumberFormat="1" applyFont="1" applyFill="1" applyAlignment="1">
      <alignment horizontal="left" vertical="top" wrapText="1"/>
    </xf>
    <xf numFmtId="49" fontId="12" fillId="0" borderId="0" xfId="0" applyNumberFormat="1" applyFont="1" applyAlignment="1">
      <alignment horizontal="left" vertical="top"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vertical="top" wrapText="1"/>
    </xf>
    <xf numFmtId="0" fontId="12" fillId="3" borderId="0" xfId="0" applyFont="1" applyFill="1" applyAlignment="1">
      <alignment horizontal="left" vertical="top" wrapText="1"/>
    </xf>
    <xf numFmtId="0" fontId="12" fillId="0" borderId="0" xfId="0" applyFont="1" applyFill="1" applyAlignment="1">
      <alignment horizontal="left" vertical="top" wrapText="1"/>
    </xf>
    <xf numFmtId="0" fontId="24" fillId="0" borderId="73" xfId="4" applyFont="1" applyBorder="1" applyAlignment="1">
      <alignment horizontal="center" vertical="center"/>
    </xf>
    <xf numFmtId="0" fontId="24" fillId="0" borderId="74" xfId="3" applyFont="1" applyBorder="1" applyAlignment="1">
      <alignment horizontal="center" vertical="center"/>
    </xf>
    <xf numFmtId="0" fontId="17" fillId="2" borderId="74" xfId="4" applyFont="1" applyFill="1" applyBorder="1" applyAlignment="1" applyProtection="1">
      <alignment horizontal="center" vertical="center"/>
      <protection locked="0"/>
    </xf>
    <xf numFmtId="0" fontId="16" fillId="2" borderId="74" xfId="4" applyFont="1" applyFill="1" applyBorder="1" applyAlignment="1">
      <alignment horizontal="center" vertical="center"/>
    </xf>
    <xf numFmtId="0" fontId="16" fillId="2" borderId="74" xfId="3" applyFill="1" applyBorder="1" applyAlignment="1">
      <alignment horizontal="center" vertical="center"/>
    </xf>
    <xf numFmtId="0" fontId="16" fillId="2" borderId="9" xfId="3" applyFill="1" applyBorder="1" applyAlignment="1">
      <alignment horizontal="center" vertical="center"/>
    </xf>
    <xf numFmtId="0" fontId="17" fillId="2" borderId="74" xfId="4" applyFont="1" applyFill="1" applyBorder="1" applyAlignment="1" applyProtection="1">
      <alignment horizontal="left" vertical="center"/>
      <protection locked="0"/>
    </xf>
    <xf numFmtId="0" fontId="17" fillId="2" borderId="74" xfId="3" applyFont="1" applyFill="1" applyBorder="1" applyAlignment="1" applyProtection="1">
      <alignment horizontal="left" vertical="center"/>
      <protection locked="0"/>
    </xf>
    <xf numFmtId="0" fontId="17" fillId="2" borderId="76" xfId="3" applyFont="1" applyFill="1" applyBorder="1" applyAlignment="1" applyProtection="1">
      <alignment horizontal="left" vertical="center"/>
      <protection locked="0"/>
    </xf>
    <xf numFmtId="0" fontId="16" fillId="0" borderId="63" xfId="4" applyFont="1" applyBorder="1" applyAlignment="1">
      <alignment horizontal="center" vertical="center" shrinkToFit="1"/>
    </xf>
    <xf numFmtId="0" fontId="16" fillId="0" borderId="14" xfId="3" applyBorder="1" applyAlignment="1">
      <alignment horizontal="center" vertical="center" shrinkToFit="1"/>
    </xf>
    <xf numFmtId="0" fontId="16" fillId="0" borderId="64" xfId="3" applyBorder="1" applyAlignment="1">
      <alignment horizontal="center" vertical="center" shrinkToFit="1"/>
    </xf>
    <xf numFmtId="0" fontId="16" fillId="0" borderId="65" xfId="3" applyBorder="1" applyAlignment="1">
      <alignment horizontal="center" vertical="center" shrinkToFit="1"/>
    </xf>
    <xf numFmtId="0" fontId="16" fillId="0" borderId="33" xfId="3" applyBorder="1" applyAlignment="1">
      <alignment horizontal="center" vertical="center" shrinkToFit="1"/>
    </xf>
    <xf numFmtId="0" fontId="16" fillId="0" borderId="66" xfId="3" applyBorder="1" applyAlignment="1">
      <alignment horizontal="center" vertical="center" shrinkToFit="1"/>
    </xf>
    <xf numFmtId="0" fontId="21" fillId="0" borderId="0" xfId="0" applyFont="1" applyBorder="1">
      <alignment vertical="center"/>
    </xf>
    <xf numFmtId="0" fontId="24" fillId="0" borderId="67" xfId="3" applyFont="1" applyBorder="1" applyAlignment="1">
      <alignment horizontal="center" vertical="center"/>
    </xf>
    <xf numFmtId="0" fontId="24" fillId="0" borderId="68" xfId="3" applyFont="1" applyBorder="1" applyAlignment="1">
      <alignment horizontal="center" vertical="center"/>
    </xf>
    <xf numFmtId="0" fontId="17" fillId="2" borderId="68" xfId="3" applyFont="1" applyFill="1" applyBorder="1" applyAlignment="1" applyProtection="1">
      <alignment horizontal="center" vertical="center"/>
      <protection locked="0"/>
    </xf>
    <xf numFmtId="0" fontId="17" fillId="2" borderId="68" xfId="4" applyFont="1" applyFill="1" applyBorder="1" applyAlignment="1">
      <alignment horizontal="center" vertical="center"/>
    </xf>
    <xf numFmtId="0" fontId="17" fillId="2" borderId="68" xfId="3" applyFont="1" applyFill="1" applyBorder="1" applyAlignment="1">
      <alignment horizontal="center" vertical="center"/>
    </xf>
    <xf numFmtId="0" fontId="17" fillId="2" borderId="72" xfId="3" applyFont="1" applyFill="1" applyBorder="1" applyAlignment="1" applyProtection="1">
      <alignment horizontal="center" vertical="center"/>
      <protection locked="0"/>
    </xf>
    <xf numFmtId="0" fontId="16" fillId="0" borderId="34" xfId="4" applyFont="1" applyBorder="1" applyAlignment="1">
      <alignment horizontal="left" vertical="center" wrapText="1"/>
    </xf>
    <xf numFmtId="0" fontId="16" fillId="0" borderId="88" xfId="3" applyBorder="1" applyAlignment="1">
      <alignment horizontal="left" vertical="center" wrapText="1"/>
    </xf>
    <xf numFmtId="0" fontId="16" fillId="0" borderId="35" xfId="3" applyBorder="1" applyAlignment="1">
      <alignment horizontal="left" vertical="center" wrapText="1"/>
    </xf>
    <xf numFmtId="0" fontId="16" fillId="0" borderId="62" xfId="3" applyBorder="1" applyAlignment="1">
      <alignment horizontal="left" vertical="center" wrapText="1"/>
    </xf>
    <xf numFmtId="0" fontId="16" fillId="0" borderId="0" xfId="3" applyBorder="1" applyAlignment="1">
      <alignment horizontal="left" vertical="center" wrapText="1"/>
    </xf>
    <xf numFmtId="0" fontId="16" fillId="0" borderId="40" xfId="3" applyBorder="1" applyAlignment="1">
      <alignment horizontal="left" vertical="center" wrapText="1"/>
    </xf>
    <xf numFmtId="0" fontId="16" fillId="0" borderId="101" xfId="3" applyBorder="1" applyAlignment="1">
      <alignment horizontal="center" vertical="center"/>
    </xf>
    <xf numFmtId="0" fontId="16" fillId="2" borderId="77" xfId="3" applyFont="1" applyFill="1" applyBorder="1" applyAlignment="1">
      <alignment vertical="center"/>
    </xf>
    <xf numFmtId="0" fontId="16" fillId="0" borderId="79" xfId="3" applyBorder="1" applyAlignment="1">
      <alignment vertical="center"/>
    </xf>
    <xf numFmtId="0" fontId="21" fillId="2" borderId="9" xfId="4" applyFont="1" applyFill="1" applyBorder="1" applyAlignment="1" applyProtection="1">
      <alignment horizontal="left" vertical="center"/>
      <protection locked="0"/>
    </xf>
    <xf numFmtId="0" fontId="21" fillId="2" borderId="58" xfId="4" applyFont="1" applyFill="1" applyBorder="1" applyAlignment="1" applyProtection="1">
      <alignment horizontal="left" vertical="center"/>
      <protection locked="0"/>
    </xf>
    <xf numFmtId="0" fontId="17" fillId="2" borderId="9" xfId="4" applyFont="1" applyFill="1" applyBorder="1" applyAlignment="1">
      <alignment horizontal="center" vertical="center"/>
    </xf>
    <xf numFmtId="0" fontId="17" fillId="2" borderId="9" xfId="4" applyFont="1" applyFill="1" applyBorder="1" applyAlignment="1" applyProtection="1">
      <alignment horizontal="center" vertical="center"/>
      <protection locked="0"/>
    </xf>
    <xf numFmtId="0" fontId="17" fillId="2" borderId="9" xfId="3" applyFont="1" applyFill="1" applyBorder="1" applyAlignment="1" applyProtection="1">
      <alignment horizontal="center" vertical="center"/>
      <protection locked="0"/>
    </xf>
    <xf numFmtId="0" fontId="17" fillId="2" borderId="9" xfId="3" applyFont="1" applyFill="1" applyBorder="1" applyAlignment="1">
      <alignment horizontal="center" vertical="center"/>
    </xf>
    <xf numFmtId="0" fontId="17" fillId="2" borderId="58" xfId="3" applyFont="1" applyFill="1" applyBorder="1" applyAlignment="1">
      <alignment horizontal="center" vertical="center"/>
    </xf>
    <xf numFmtId="0" fontId="16" fillId="2" borderId="96" xfId="4" applyFill="1" applyBorder="1" applyAlignment="1">
      <alignment horizontal="center" vertical="center" shrinkToFit="1"/>
    </xf>
    <xf numFmtId="0" fontId="16" fillId="0" borderId="38" xfId="3" applyBorder="1" applyAlignment="1">
      <alignment horizontal="center" vertical="center" shrinkToFit="1"/>
    </xf>
    <xf numFmtId="0" fontId="16" fillId="0" borderId="51" xfId="3" applyBorder="1" applyAlignment="1">
      <alignment horizontal="center" vertical="center" shrinkToFit="1"/>
    </xf>
    <xf numFmtId="0" fontId="16" fillId="0" borderId="53" xfId="3" applyBorder="1" applyAlignment="1">
      <alignment horizontal="center" vertical="center" shrinkToFit="1"/>
    </xf>
    <xf numFmtId="0" fontId="16" fillId="0" borderId="101" xfId="3" applyBorder="1" applyAlignment="1">
      <alignment horizontal="center" vertical="center" shrinkToFit="1"/>
    </xf>
    <xf numFmtId="0" fontId="16" fillId="0" borderId="102" xfId="3" applyBorder="1" applyAlignment="1">
      <alignment horizontal="center" vertical="center" shrinkToFit="1"/>
    </xf>
    <xf numFmtId="0" fontId="16" fillId="2" borderId="75" xfId="4" applyFill="1" applyBorder="1" applyAlignment="1">
      <alignment horizontal="center" vertical="center"/>
    </xf>
    <xf numFmtId="0" fontId="16" fillId="0" borderId="38" xfId="3" applyBorder="1" applyAlignment="1">
      <alignment horizontal="center" vertical="center"/>
    </xf>
    <xf numFmtId="0" fontId="16" fillId="0" borderId="51" xfId="3" applyBorder="1" applyAlignment="1">
      <alignment horizontal="center" vertical="center"/>
    </xf>
    <xf numFmtId="0" fontId="16" fillId="0" borderId="103" xfId="3" applyBorder="1" applyAlignment="1">
      <alignment horizontal="center" vertical="center"/>
    </xf>
    <xf numFmtId="0" fontId="16" fillId="0" borderId="102" xfId="3" applyBorder="1" applyAlignment="1">
      <alignment horizontal="center" vertical="center"/>
    </xf>
    <xf numFmtId="0" fontId="16" fillId="2" borderId="97" xfId="4" applyFont="1" applyFill="1" applyBorder="1" applyAlignment="1">
      <alignment horizontal="center" vertical="center"/>
    </xf>
    <xf numFmtId="0" fontId="16" fillId="0" borderId="98" xfId="3" applyBorder="1" applyAlignment="1">
      <alignment horizontal="center" vertical="center"/>
    </xf>
    <xf numFmtId="0" fontId="16" fillId="0" borderId="99" xfId="3" applyBorder="1" applyAlignment="1">
      <alignment horizontal="center" vertical="center"/>
    </xf>
    <xf numFmtId="0" fontId="16" fillId="2" borderId="75" xfId="4" applyFont="1" applyFill="1" applyBorder="1" applyAlignment="1">
      <alignment horizontal="center" vertical="center"/>
    </xf>
    <xf numFmtId="0" fontId="16" fillId="0" borderId="100" xfId="3" applyBorder="1" applyAlignment="1">
      <alignment horizontal="center" vertical="center"/>
    </xf>
    <xf numFmtId="0" fontId="16" fillId="2" borderId="104" xfId="4" applyFont="1" applyFill="1" applyBorder="1" applyAlignment="1">
      <alignment horizontal="center" vertical="center"/>
    </xf>
    <xf numFmtId="0" fontId="16" fillId="0" borderId="105" xfId="3" applyBorder="1" applyAlignment="1">
      <alignment horizontal="center" vertical="center"/>
    </xf>
    <xf numFmtId="0" fontId="16" fillId="0" borderId="106" xfId="3" applyBorder="1" applyAlignment="1">
      <alignment horizontal="center" vertical="center"/>
    </xf>
    <xf numFmtId="0" fontId="16" fillId="0" borderId="107" xfId="3" applyBorder="1" applyAlignment="1">
      <alignment horizontal="center" vertical="center"/>
    </xf>
    <xf numFmtId="0" fontId="24" fillId="0" borderId="59" xfId="3" applyFont="1" applyBorder="1" applyAlignment="1">
      <alignment horizontal="center" vertical="center"/>
    </xf>
    <xf numFmtId="0" fontId="24" fillId="0" borderId="60" xfId="3" applyFont="1" applyBorder="1" applyAlignment="1">
      <alignment horizontal="center" vertical="center"/>
    </xf>
    <xf numFmtId="0" fontId="17" fillId="2" borderId="60" xfId="3" applyFont="1" applyFill="1" applyBorder="1" applyAlignment="1" applyProtection="1">
      <alignment horizontal="center" vertical="center"/>
      <protection locked="0"/>
    </xf>
    <xf numFmtId="0" fontId="17" fillId="2" borderId="60" xfId="4" applyFont="1" applyFill="1" applyBorder="1" applyAlignment="1">
      <alignment horizontal="center" vertical="center"/>
    </xf>
    <xf numFmtId="0" fontId="17" fillId="2" borderId="60" xfId="3" applyFont="1" applyFill="1" applyBorder="1" applyAlignment="1">
      <alignment horizontal="center" vertical="center"/>
    </xf>
    <xf numFmtId="0" fontId="17" fillId="2" borderId="61" xfId="3" applyFont="1" applyFill="1" applyBorder="1" applyAlignment="1" applyProtection="1">
      <alignment horizontal="center" vertical="center"/>
      <protection locked="0"/>
    </xf>
    <xf numFmtId="0" fontId="16" fillId="2" borderId="34" xfId="4" applyFill="1" applyBorder="1" applyAlignment="1">
      <alignment horizontal="center" vertical="center" shrinkToFit="1"/>
    </xf>
    <xf numFmtId="0" fontId="16" fillId="0" borderId="88" xfId="3" applyBorder="1" applyAlignment="1">
      <alignment horizontal="center" vertical="center" shrinkToFit="1"/>
    </xf>
    <xf numFmtId="0" fontId="16" fillId="0" borderId="89" xfId="3" applyBorder="1" applyAlignment="1">
      <alignment horizontal="center" vertical="center" shrinkToFit="1"/>
    </xf>
    <xf numFmtId="0" fontId="16" fillId="0" borderId="62" xfId="3" applyBorder="1" applyAlignment="1">
      <alignment horizontal="center" vertical="center" shrinkToFit="1"/>
    </xf>
    <xf numFmtId="0" fontId="16" fillId="0" borderId="0" xfId="3" applyBorder="1" applyAlignment="1">
      <alignment horizontal="center" vertical="center" shrinkToFit="1"/>
    </xf>
    <xf numFmtId="0" fontId="16" fillId="0" borderId="52" xfId="3" applyBorder="1" applyAlignment="1">
      <alignment horizontal="center" vertical="center" shrinkToFit="1"/>
    </xf>
    <xf numFmtId="0" fontId="16" fillId="2" borderId="90" xfId="4" applyFill="1" applyBorder="1" applyAlignment="1">
      <alignment horizontal="center" vertical="center"/>
    </xf>
    <xf numFmtId="0" fontId="16" fillId="0" borderId="88" xfId="3" applyBorder="1" applyAlignment="1">
      <alignment horizontal="center" vertical="center"/>
    </xf>
    <xf numFmtId="0" fontId="16" fillId="0" borderId="89" xfId="3" applyBorder="1" applyAlignment="1">
      <alignment horizontal="center" vertical="center"/>
    </xf>
    <xf numFmtId="0" fontId="16" fillId="0" borderId="78" xfId="3" applyBorder="1" applyAlignment="1">
      <alignment horizontal="center" vertical="center"/>
    </xf>
    <xf numFmtId="0" fontId="16" fillId="0" borderId="0" xfId="3" applyBorder="1" applyAlignment="1">
      <alignment horizontal="center" vertical="center"/>
    </xf>
    <xf numFmtId="0" fontId="16" fillId="0" borderId="52" xfId="3" applyBorder="1" applyAlignment="1">
      <alignment horizontal="center" vertical="center"/>
    </xf>
    <xf numFmtId="0" fontId="16" fillId="2" borderId="91" xfId="4" applyFont="1" applyFill="1" applyBorder="1" applyAlignment="1">
      <alignment horizontal="center" vertical="center"/>
    </xf>
    <xf numFmtId="0" fontId="16" fillId="0" borderId="92" xfId="3" applyBorder="1" applyAlignment="1">
      <alignment horizontal="center" vertical="center"/>
    </xf>
    <xf numFmtId="0" fontId="16" fillId="0" borderId="93" xfId="3" applyBorder="1" applyAlignment="1">
      <alignment horizontal="center" vertical="center"/>
    </xf>
    <xf numFmtId="0" fontId="16" fillId="2" borderId="90" xfId="4" applyFont="1" applyFill="1" applyBorder="1" applyAlignment="1">
      <alignment horizontal="center" vertical="center"/>
    </xf>
    <xf numFmtId="0" fontId="16" fillId="0" borderId="94" xfId="3" applyBorder="1" applyAlignment="1">
      <alignment horizontal="center" vertical="center"/>
    </xf>
    <xf numFmtId="0" fontId="16" fillId="2" borderId="77" xfId="4" applyFont="1" applyFill="1" applyBorder="1" applyAlignment="1">
      <alignment horizontal="center" vertical="center"/>
    </xf>
    <xf numFmtId="0" fontId="16" fillId="0" borderId="14" xfId="3" applyBorder="1" applyAlignment="1">
      <alignment horizontal="center" vertical="center"/>
    </xf>
    <xf numFmtId="0" fontId="16" fillId="0" borderId="64" xfId="3" applyBorder="1" applyAlignment="1">
      <alignment horizontal="center" vertical="center"/>
    </xf>
    <xf numFmtId="0" fontId="16" fillId="0" borderId="95" xfId="3" applyBorder="1" applyAlignment="1">
      <alignment horizontal="center" vertical="center"/>
    </xf>
    <xf numFmtId="0" fontId="24" fillId="0" borderId="81" xfId="3" applyFont="1" applyBorder="1" applyAlignment="1">
      <alignment horizontal="center" vertical="center"/>
    </xf>
    <xf numFmtId="0" fontId="24" fillId="0" borderId="82" xfId="3" applyFont="1" applyBorder="1" applyAlignment="1">
      <alignment horizontal="center" vertical="center"/>
    </xf>
    <xf numFmtId="0" fontId="17" fillId="2" borderId="83" xfId="3" applyFont="1" applyFill="1" applyBorder="1" applyAlignment="1" applyProtection="1">
      <alignment horizontal="center" vertical="center"/>
      <protection locked="0"/>
    </xf>
    <xf numFmtId="0" fontId="17" fillId="2" borderId="82" xfId="4" applyFont="1" applyFill="1" applyBorder="1" applyAlignment="1">
      <alignment horizontal="center" vertical="center"/>
    </xf>
    <xf numFmtId="0" fontId="17" fillId="2" borderId="82" xfId="3" applyFont="1" applyFill="1" applyBorder="1" applyAlignment="1">
      <alignment horizontal="center" vertical="center"/>
    </xf>
    <xf numFmtId="0" fontId="17" fillId="2" borderId="82" xfId="3" applyFont="1" applyFill="1" applyBorder="1" applyAlignment="1" applyProtection="1">
      <alignment horizontal="center" vertical="center"/>
      <protection locked="0"/>
    </xf>
    <xf numFmtId="0" fontId="17" fillId="2" borderId="84" xfId="3" applyFont="1" applyFill="1" applyBorder="1" applyAlignment="1" applyProtection="1">
      <alignment horizontal="center" vertical="center"/>
      <protection locked="0"/>
    </xf>
    <xf numFmtId="0" fontId="24" fillId="0" borderId="85" xfId="4" applyFont="1" applyBorder="1" applyAlignment="1">
      <alignment horizontal="center" vertical="center"/>
    </xf>
    <xf numFmtId="0" fontId="24" fillId="0" borderId="86" xfId="3" applyFont="1" applyBorder="1" applyAlignment="1">
      <alignment horizontal="center" vertical="center"/>
    </xf>
    <xf numFmtId="0" fontId="17" fillId="2" borderId="86" xfId="4" applyFont="1" applyFill="1" applyBorder="1" applyAlignment="1" applyProtection="1">
      <alignment horizontal="center" vertical="center"/>
      <protection locked="0"/>
    </xf>
    <xf numFmtId="0" fontId="16" fillId="2" borderId="86" xfId="4" applyFont="1" applyFill="1" applyBorder="1" applyAlignment="1">
      <alignment horizontal="center" vertical="center"/>
    </xf>
    <xf numFmtId="0" fontId="16" fillId="2" borderId="86" xfId="3" applyFill="1" applyBorder="1" applyAlignment="1">
      <alignment horizontal="center" vertical="center"/>
    </xf>
    <xf numFmtId="0" fontId="17" fillId="2" borderId="86" xfId="4" applyFont="1" applyFill="1" applyBorder="1" applyAlignment="1" applyProtection="1">
      <alignment horizontal="left" vertical="center"/>
      <protection locked="0"/>
    </xf>
    <xf numFmtId="0" fontId="17" fillId="2" borderId="86" xfId="3" applyFont="1" applyFill="1" applyBorder="1" applyAlignment="1" applyProtection="1">
      <alignment horizontal="left" vertical="center"/>
      <protection locked="0"/>
    </xf>
    <xf numFmtId="0" fontId="17" fillId="2" borderId="87" xfId="3" applyFont="1" applyFill="1" applyBorder="1" applyAlignment="1" applyProtection="1">
      <alignment horizontal="left" vertical="center"/>
      <protection locked="0"/>
    </xf>
    <xf numFmtId="0" fontId="16" fillId="2" borderId="9" xfId="4" applyFont="1" applyFill="1" applyBorder="1" applyAlignment="1" applyProtection="1">
      <alignment horizontal="center" vertical="center"/>
      <protection locked="0"/>
    </xf>
    <xf numFmtId="0" fontId="16" fillId="2" borderId="9" xfId="3" applyFont="1" applyFill="1" applyBorder="1" applyAlignment="1" applyProtection="1">
      <alignment horizontal="center" vertical="center"/>
      <protection locked="0"/>
    </xf>
    <xf numFmtId="0" fontId="16" fillId="2" borderId="38" xfId="3" applyFill="1" applyBorder="1" applyAlignment="1">
      <alignment horizontal="center" vertical="center"/>
    </xf>
    <xf numFmtId="0" fontId="16" fillId="2" borderId="51" xfId="3" applyFill="1" applyBorder="1" applyAlignment="1">
      <alignment horizontal="center" vertical="center"/>
    </xf>
    <xf numFmtId="0" fontId="16" fillId="2" borderId="78" xfId="3" applyFill="1" applyBorder="1" applyAlignment="1">
      <alignment horizontal="center" vertical="center"/>
    </xf>
    <xf numFmtId="0" fontId="16" fillId="2" borderId="0" xfId="3" applyFill="1" applyBorder="1" applyAlignment="1">
      <alignment horizontal="center" vertical="center"/>
    </xf>
    <xf numFmtId="0" fontId="16" fillId="2" borderId="52" xfId="3" applyFill="1" applyBorder="1" applyAlignment="1">
      <alignment horizontal="center" vertical="center"/>
    </xf>
    <xf numFmtId="0" fontId="16" fillId="2" borderId="77" xfId="3" applyFont="1" applyFill="1" applyBorder="1" applyAlignment="1">
      <alignment horizontal="center" vertical="center"/>
    </xf>
    <xf numFmtId="0" fontId="16" fillId="2" borderId="14" xfId="3" applyFont="1" applyFill="1" applyBorder="1" applyAlignment="1">
      <alignment vertical="center"/>
    </xf>
    <xf numFmtId="0" fontId="16" fillId="2" borderId="64" xfId="3" applyFont="1" applyFill="1" applyBorder="1" applyAlignment="1">
      <alignment vertical="center"/>
    </xf>
    <xf numFmtId="0" fontId="16" fillId="2" borderId="79" xfId="3" applyFont="1" applyFill="1" applyBorder="1" applyAlignment="1">
      <alignment vertical="center"/>
    </xf>
    <xf numFmtId="0" fontId="16" fillId="2" borderId="33" xfId="3" applyFont="1" applyFill="1" applyBorder="1" applyAlignment="1">
      <alignment vertical="center"/>
    </xf>
    <xf numFmtId="0" fontId="16" fillId="2" borderId="66" xfId="3" applyFont="1" applyFill="1" applyBorder="1" applyAlignment="1">
      <alignment vertical="center"/>
    </xf>
    <xf numFmtId="0" fontId="17" fillId="2" borderId="10" xfId="4" applyFont="1" applyFill="1" applyBorder="1" applyAlignment="1">
      <alignment horizontal="center" vertical="center"/>
    </xf>
    <xf numFmtId="0" fontId="17" fillId="2" borderId="11" xfId="4" applyFont="1" applyFill="1" applyBorder="1" applyAlignment="1">
      <alignment horizontal="center" vertical="center"/>
    </xf>
    <xf numFmtId="0" fontId="17" fillId="2" borderId="12" xfId="4" applyFont="1" applyFill="1" applyBorder="1" applyAlignment="1">
      <alignment horizontal="center" vertical="center"/>
    </xf>
    <xf numFmtId="0" fontId="17" fillId="2" borderId="10" xfId="4" applyFont="1" applyFill="1" applyBorder="1" applyAlignment="1" applyProtection="1">
      <alignment horizontal="center" vertical="center"/>
      <protection locked="0"/>
    </xf>
    <xf numFmtId="0" fontId="17" fillId="2" borderId="11" xfId="3" applyFont="1" applyFill="1" applyBorder="1" applyAlignment="1">
      <alignment vertical="center"/>
    </xf>
    <xf numFmtId="0" fontId="17" fillId="2" borderId="12" xfId="3" applyFont="1" applyFill="1" applyBorder="1" applyAlignment="1">
      <alignment vertical="center"/>
    </xf>
    <xf numFmtId="0" fontId="16" fillId="2" borderId="12" xfId="3" applyFill="1" applyBorder="1" applyAlignment="1">
      <alignment vertical="center"/>
    </xf>
    <xf numFmtId="0" fontId="17" fillId="2" borderId="80" xfId="3" applyFont="1" applyFill="1" applyBorder="1" applyAlignment="1">
      <alignment vertical="center"/>
    </xf>
    <xf numFmtId="0" fontId="17" fillId="2" borderId="60" xfId="4" applyFont="1" applyFill="1" applyBorder="1" applyAlignment="1" applyProtection="1">
      <alignment horizontal="center" vertical="center"/>
      <protection locked="0"/>
    </xf>
    <xf numFmtId="0" fontId="17" fillId="2" borderId="58" xfId="3" applyFont="1" applyFill="1" applyBorder="1" applyAlignment="1" applyProtection="1">
      <alignment horizontal="center" vertical="center"/>
      <protection locked="0"/>
    </xf>
    <xf numFmtId="0" fontId="17" fillId="2" borderId="69" xfId="3" applyFont="1" applyFill="1" applyBorder="1" applyAlignment="1" applyProtection="1">
      <alignment horizontal="center" vertical="center"/>
      <protection locked="0"/>
    </xf>
    <xf numFmtId="0" fontId="17" fillId="2" borderId="70" xfId="3" applyFont="1" applyFill="1" applyBorder="1" applyAlignment="1" applyProtection="1">
      <alignment horizontal="center" vertical="center"/>
      <protection locked="0"/>
    </xf>
    <xf numFmtId="0" fontId="17" fillId="2" borderId="71" xfId="3" applyFont="1" applyFill="1" applyBorder="1" applyAlignment="1" applyProtection="1">
      <alignment horizontal="center" vertical="center"/>
      <protection locked="0"/>
    </xf>
    <xf numFmtId="0" fontId="24" fillId="0" borderId="54" xfId="4" applyFont="1" applyBorder="1" applyAlignment="1">
      <alignment horizontal="center" vertical="center"/>
    </xf>
    <xf numFmtId="0" fontId="24" fillId="0" borderId="55" xfId="3" applyFont="1" applyBorder="1" applyAlignment="1">
      <alignment horizontal="center" vertical="center"/>
    </xf>
    <xf numFmtId="0" fontId="17" fillId="2" borderId="55" xfId="4" applyFont="1" applyFill="1" applyBorder="1" applyAlignment="1" applyProtection="1">
      <alignment horizontal="center" vertical="center"/>
      <protection locked="0"/>
    </xf>
    <xf numFmtId="0" fontId="16" fillId="2" borderId="55" xfId="4" applyFont="1" applyFill="1" applyBorder="1" applyAlignment="1">
      <alignment horizontal="center" vertical="center"/>
    </xf>
    <xf numFmtId="0" fontId="16" fillId="2" borderId="55" xfId="3" applyFill="1" applyBorder="1" applyAlignment="1">
      <alignment horizontal="center" vertical="center"/>
    </xf>
    <xf numFmtId="0" fontId="17" fillId="2" borderId="55" xfId="4" applyFont="1" applyFill="1" applyBorder="1" applyAlignment="1" applyProtection="1">
      <alignment horizontal="left" vertical="center"/>
      <protection locked="0"/>
    </xf>
    <xf numFmtId="0" fontId="17" fillId="2" borderId="55" xfId="3" applyFont="1" applyFill="1" applyBorder="1" applyAlignment="1" applyProtection="1">
      <alignment horizontal="left" vertical="center"/>
      <protection locked="0"/>
    </xf>
    <xf numFmtId="0" fontId="17" fillId="2" borderId="56" xfId="3" applyFont="1" applyFill="1" applyBorder="1" applyAlignment="1" applyProtection="1">
      <alignment horizontal="left" vertical="center"/>
      <protection locked="0"/>
    </xf>
    <xf numFmtId="0" fontId="22" fillId="0" borderId="0" xfId="4" applyFont="1" applyAlignment="1">
      <alignment horizontal="center" vertical="center" wrapText="1"/>
    </xf>
    <xf numFmtId="0" fontId="23" fillId="0" borderId="0" xfId="4" applyFont="1" applyAlignment="1">
      <alignment horizontal="center" vertical="center"/>
    </xf>
    <xf numFmtId="0" fontId="21" fillId="2" borderId="55" xfId="4" applyFont="1" applyFill="1" applyBorder="1" applyAlignment="1">
      <alignment horizontal="center" vertical="center"/>
    </xf>
    <xf numFmtId="0" fontId="21" fillId="2" borderId="55" xfId="3" applyFont="1" applyFill="1" applyBorder="1" applyAlignment="1">
      <alignment horizontal="center" vertical="center"/>
    </xf>
    <xf numFmtId="0" fontId="17" fillId="2" borderId="55" xfId="3" applyFont="1" applyFill="1" applyBorder="1" applyAlignment="1" applyProtection="1">
      <alignment horizontal="center" vertical="center"/>
      <protection locked="0"/>
    </xf>
    <xf numFmtId="0" fontId="17" fillId="2" borderId="56" xfId="3" applyFont="1" applyFill="1" applyBorder="1" applyAlignment="1" applyProtection="1">
      <alignment horizontal="center" vertical="center"/>
      <protection locked="0"/>
    </xf>
    <xf numFmtId="0" fontId="16" fillId="0" borderId="57" xfId="4" applyBorder="1" applyAlignment="1">
      <alignment horizontal="center" vertical="center"/>
    </xf>
    <xf numFmtId="0" fontId="16" fillId="0" borderId="9" xfId="3" applyBorder="1" applyAlignment="1">
      <alignment horizontal="center" vertical="center"/>
    </xf>
    <xf numFmtId="0" fontId="16" fillId="0" borderId="57" xfId="3" applyBorder="1" applyAlignment="1">
      <alignment horizontal="center" vertical="center"/>
    </xf>
    <xf numFmtId="0" fontId="16" fillId="2" borderId="9" xfId="4" applyFont="1" applyFill="1" applyBorder="1" applyAlignment="1">
      <alignment horizontal="center" vertical="center"/>
    </xf>
    <xf numFmtId="0" fontId="17" fillId="2" borderId="9" xfId="4" applyFont="1" applyFill="1" applyBorder="1" applyAlignment="1" applyProtection="1">
      <alignment horizontal="left" vertical="center"/>
      <protection locked="0"/>
    </xf>
    <xf numFmtId="0" fontId="17" fillId="2" borderId="9" xfId="3" applyFont="1" applyFill="1" applyBorder="1" applyAlignment="1" applyProtection="1">
      <alignment horizontal="left" vertical="center"/>
      <protection locked="0"/>
    </xf>
    <xf numFmtId="0" fontId="17" fillId="2" borderId="58" xfId="3" applyFont="1" applyFill="1" applyBorder="1" applyAlignment="1" applyProtection="1">
      <alignment horizontal="left" vertical="center"/>
      <protection locked="0"/>
    </xf>
    <xf numFmtId="0" fontId="16" fillId="0" borderId="111" xfId="4" applyBorder="1" applyAlignment="1" applyProtection="1">
      <alignment horizontal="center" vertical="center"/>
    </xf>
    <xf numFmtId="0" fontId="16" fillId="0" borderId="112" xfId="3" applyBorder="1" applyAlignment="1" applyProtection="1">
      <alignment horizontal="center" vertical="center"/>
    </xf>
    <xf numFmtId="0" fontId="16" fillId="2" borderId="113" xfId="4" applyFill="1" applyBorder="1" applyAlignment="1" applyProtection="1">
      <alignment horizontal="center" vertical="center"/>
    </xf>
    <xf numFmtId="0" fontId="16" fillId="0" borderId="111" xfId="3" applyBorder="1" applyAlignment="1" applyProtection="1">
      <alignment horizontal="center" vertical="center"/>
    </xf>
    <xf numFmtId="0" fontId="16" fillId="2" borderId="113" xfId="3" applyFill="1" applyBorder="1" applyAlignment="1" applyProtection="1">
      <alignment horizontal="center" vertical="center"/>
    </xf>
    <xf numFmtId="0" fontId="16" fillId="0" borderId="114" xfId="3" applyBorder="1" applyAlignment="1" applyProtection="1">
      <alignment horizontal="center" vertical="center"/>
    </xf>
    <xf numFmtId="0" fontId="16" fillId="2" borderId="114" xfId="3" applyFill="1" applyBorder="1" applyAlignment="1" applyProtection="1">
      <alignment horizontal="center" vertical="center"/>
    </xf>
    <xf numFmtId="0" fontId="17" fillId="2" borderId="114" xfId="4" applyFont="1" applyFill="1" applyBorder="1" applyAlignment="1" applyProtection="1">
      <alignment horizontal="center" vertical="center"/>
    </xf>
    <xf numFmtId="0" fontId="16" fillId="2" borderId="115" xfId="3" applyFill="1" applyBorder="1" applyAlignment="1" applyProtection="1">
      <alignment horizontal="center" vertical="center"/>
    </xf>
    <xf numFmtId="0" fontId="16" fillId="0" borderId="111" xfId="4" applyBorder="1" applyAlignment="1" applyProtection="1">
      <alignment horizontal="center" vertical="center"/>
      <protection locked="0"/>
    </xf>
    <xf numFmtId="0" fontId="16" fillId="0" borderId="112" xfId="3" applyBorder="1" applyAlignment="1" applyProtection="1">
      <alignment horizontal="center" vertical="center"/>
      <protection locked="0"/>
    </xf>
    <xf numFmtId="0" fontId="16" fillId="2" borderId="113" xfId="4" applyFill="1" applyBorder="1" applyAlignment="1" applyProtection="1">
      <alignment horizontal="center" vertical="center"/>
      <protection locked="0"/>
    </xf>
    <xf numFmtId="0" fontId="16" fillId="0" borderId="111" xfId="3" applyBorder="1" applyAlignment="1" applyProtection="1">
      <alignment horizontal="center" vertical="center"/>
      <protection locked="0"/>
    </xf>
    <xf numFmtId="0" fontId="16" fillId="2" borderId="113" xfId="3" applyFill="1" applyBorder="1" applyAlignment="1" applyProtection="1">
      <alignment horizontal="center" vertical="center"/>
      <protection locked="0"/>
    </xf>
    <xf numFmtId="0" fontId="16" fillId="0" borderId="114" xfId="3" applyBorder="1" applyAlignment="1" applyProtection="1">
      <alignment horizontal="center" vertical="center"/>
      <protection locked="0"/>
    </xf>
    <xf numFmtId="0" fontId="16" fillId="2" borderId="114" xfId="3" applyFill="1" applyBorder="1" applyAlignment="1" applyProtection="1">
      <alignment horizontal="center" vertical="center"/>
      <protection locked="0"/>
    </xf>
    <xf numFmtId="0" fontId="16" fillId="2" borderId="111" xfId="3" applyFill="1" applyBorder="1" applyAlignment="1" applyProtection="1">
      <alignment horizontal="center" vertical="center"/>
      <protection locked="0"/>
    </xf>
    <xf numFmtId="0" fontId="17" fillId="2" borderId="114" xfId="4" applyFont="1" applyFill="1" applyBorder="1" applyAlignment="1" applyProtection="1">
      <alignment horizontal="center" vertical="center"/>
      <protection locked="0"/>
    </xf>
    <xf numFmtId="0" fontId="16" fillId="2" borderId="115" xfId="3" applyFill="1" applyBorder="1" applyAlignment="1" applyProtection="1">
      <alignment horizontal="center" vertical="center"/>
      <protection locked="0"/>
    </xf>
    <xf numFmtId="0" fontId="16" fillId="0" borderId="28" xfId="4" applyBorder="1" applyAlignment="1" applyProtection="1">
      <alignment horizontal="center" vertical="center"/>
    </xf>
    <xf numFmtId="0" fontId="16" fillId="0" borderId="29" xfId="3" applyBorder="1" applyAlignment="1" applyProtection="1">
      <alignment horizontal="center" vertical="center"/>
    </xf>
    <xf numFmtId="0" fontId="16" fillId="2" borderId="30" xfId="4" applyFill="1" applyBorder="1" applyAlignment="1" applyProtection="1">
      <alignment horizontal="center" vertical="center"/>
    </xf>
    <xf numFmtId="0" fontId="16" fillId="0" borderId="28" xfId="3" applyBorder="1" applyAlignment="1" applyProtection="1">
      <alignment horizontal="center" vertical="center"/>
    </xf>
    <xf numFmtId="0" fontId="16" fillId="2" borderId="30" xfId="3" applyFill="1" applyBorder="1" applyAlignment="1" applyProtection="1">
      <alignment horizontal="center" vertical="center"/>
    </xf>
    <xf numFmtId="0" fontId="16" fillId="0" borderId="31" xfId="3" applyBorder="1" applyAlignment="1" applyProtection="1">
      <alignment horizontal="center" vertical="center"/>
    </xf>
    <xf numFmtId="0" fontId="16" fillId="2" borderId="31" xfId="3" applyFill="1" applyBorder="1" applyAlignment="1" applyProtection="1">
      <alignment horizontal="center" vertical="center"/>
    </xf>
    <xf numFmtId="0" fontId="17" fillId="2" borderId="31" xfId="4" applyFont="1" applyFill="1" applyBorder="1" applyAlignment="1" applyProtection="1">
      <alignment horizontal="center" vertical="center"/>
    </xf>
    <xf numFmtId="0" fontId="16" fillId="2" borderId="32" xfId="3" applyFill="1" applyBorder="1" applyAlignment="1" applyProtection="1">
      <alignment horizontal="center" vertical="center"/>
    </xf>
    <xf numFmtId="0" fontId="16" fillId="0" borderId="28" xfId="4" applyBorder="1" applyAlignment="1" applyProtection="1">
      <alignment horizontal="center" vertical="center"/>
      <protection locked="0"/>
    </xf>
    <xf numFmtId="0" fontId="16" fillId="0" borderId="29" xfId="3" applyBorder="1" applyAlignment="1" applyProtection="1">
      <alignment horizontal="center" vertical="center"/>
      <protection locked="0"/>
    </xf>
    <xf numFmtId="0" fontId="16" fillId="2" borderId="30" xfId="4" applyFill="1" applyBorder="1" applyAlignment="1" applyProtection="1">
      <alignment horizontal="center" vertical="center"/>
      <protection locked="0"/>
    </xf>
    <xf numFmtId="0" fontId="16" fillId="0" borderId="28" xfId="3" applyBorder="1" applyAlignment="1" applyProtection="1">
      <alignment horizontal="center" vertical="center"/>
      <protection locked="0"/>
    </xf>
    <xf numFmtId="0" fontId="16" fillId="2" borderId="30" xfId="3" applyFill="1" applyBorder="1" applyAlignment="1" applyProtection="1">
      <alignment horizontal="center" vertical="center"/>
      <protection locked="0"/>
    </xf>
    <xf numFmtId="0" fontId="16" fillId="0" borderId="31" xfId="3" applyBorder="1" applyAlignment="1" applyProtection="1">
      <alignment horizontal="center" vertical="center"/>
      <protection locked="0"/>
    </xf>
    <xf numFmtId="0" fontId="16" fillId="2" borderId="31" xfId="3" applyFill="1" applyBorder="1" applyAlignment="1" applyProtection="1">
      <alignment horizontal="center" vertical="center"/>
      <protection locked="0"/>
    </xf>
    <xf numFmtId="0" fontId="16" fillId="2" borderId="28" xfId="3" applyFill="1" applyBorder="1" applyAlignment="1" applyProtection="1">
      <alignment horizontal="center" vertical="center"/>
      <protection locked="0"/>
    </xf>
    <xf numFmtId="0" fontId="17" fillId="2" borderId="31" xfId="4" applyFont="1" applyFill="1" applyBorder="1" applyAlignment="1" applyProtection="1">
      <alignment horizontal="center" vertical="center"/>
      <protection locked="0"/>
    </xf>
    <xf numFmtId="0" fontId="16" fillId="2" borderId="32" xfId="3" applyFill="1" applyBorder="1" applyAlignment="1" applyProtection="1">
      <alignment horizontal="center" vertical="center"/>
      <protection locked="0"/>
    </xf>
    <xf numFmtId="0" fontId="0" fillId="2" borderId="30" xfId="3" applyFont="1" applyFill="1" applyBorder="1" applyAlignment="1" applyProtection="1">
      <alignment horizontal="center" vertical="center"/>
    </xf>
    <xf numFmtId="0" fontId="0" fillId="2" borderId="30" xfId="3" applyFont="1" applyFill="1" applyBorder="1" applyAlignment="1" applyProtection="1">
      <alignment horizontal="center" vertical="center"/>
      <protection locked="0"/>
    </xf>
    <xf numFmtId="0" fontId="16" fillId="0" borderId="22" xfId="4" applyBorder="1" applyAlignment="1" applyProtection="1">
      <alignment horizontal="center" vertical="center"/>
    </xf>
    <xf numFmtId="0" fontId="16" fillId="0" borderId="23" xfId="3" applyBorder="1" applyAlignment="1" applyProtection="1">
      <alignment horizontal="center" vertical="center"/>
    </xf>
    <xf numFmtId="0" fontId="16" fillId="2" borderId="24" xfId="4" applyFill="1" applyBorder="1" applyAlignment="1" applyProtection="1">
      <alignment horizontal="center" vertical="center"/>
    </xf>
    <xf numFmtId="0" fontId="16" fillId="0" borderId="22" xfId="3" applyBorder="1" applyAlignment="1" applyProtection="1">
      <alignment horizontal="center" vertical="center"/>
    </xf>
    <xf numFmtId="0" fontId="0" fillId="2" borderId="24" xfId="3" applyFont="1" applyFill="1" applyBorder="1" applyAlignment="1" applyProtection="1">
      <alignment horizontal="center" vertical="center"/>
    </xf>
    <xf numFmtId="0" fontId="16" fillId="0" borderId="25" xfId="3" applyBorder="1" applyAlignment="1" applyProtection="1">
      <alignment horizontal="center" vertical="center"/>
    </xf>
    <xf numFmtId="0" fontId="16" fillId="2" borderId="24" xfId="3" applyFill="1" applyBorder="1" applyAlignment="1" applyProtection="1">
      <alignment horizontal="center" vertical="center"/>
    </xf>
    <xf numFmtId="0" fontId="16" fillId="2" borderId="25" xfId="3" applyFill="1" applyBorder="1" applyAlignment="1" applyProtection="1">
      <alignment horizontal="center" vertical="center"/>
    </xf>
    <xf numFmtId="0" fontId="17" fillId="2" borderId="25" xfId="4" applyFont="1" applyFill="1" applyBorder="1" applyAlignment="1" applyProtection="1">
      <alignment horizontal="center" vertical="center"/>
    </xf>
    <xf numFmtId="0" fontId="16" fillId="2" borderId="26" xfId="3" applyFill="1" applyBorder="1" applyAlignment="1" applyProtection="1">
      <alignment horizontal="center" vertical="center"/>
    </xf>
    <xf numFmtId="0" fontId="16" fillId="0" borderId="22" xfId="4" applyBorder="1" applyAlignment="1" applyProtection="1">
      <alignment horizontal="center" vertical="center"/>
      <protection locked="0"/>
    </xf>
    <xf numFmtId="0" fontId="16" fillId="0" borderId="23" xfId="3" applyBorder="1" applyAlignment="1" applyProtection="1">
      <alignment horizontal="center" vertical="center"/>
      <protection locked="0"/>
    </xf>
    <xf numFmtId="0" fontId="16" fillId="2" borderId="24" xfId="4" applyFill="1" applyBorder="1" applyAlignment="1" applyProtection="1">
      <alignment horizontal="center" vertical="center"/>
      <protection locked="0"/>
    </xf>
    <xf numFmtId="0" fontId="16"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16" fillId="0" borderId="25" xfId="3" applyBorder="1" applyAlignment="1" applyProtection="1">
      <alignment horizontal="center" vertical="center"/>
      <protection locked="0"/>
    </xf>
    <xf numFmtId="0" fontId="16" fillId="2" borderId="24" xfId="3" applyFill="1" applyBorder="1" applyAlignment="1" applyProtection="1">
      <alignment horizontal="center" vertical="center"/>
      <protection locked="0"/>
    </xf>
    <xf numFmtId="0" fontId="16" fillId="2" borderId="90" xfId="3" applyFill="1" applyBorder="1" applyAlignment="1" applyProtection="1">
      <alignment horizontal="center" vertical="center"/>
      <protection locked="0"/>
    </xf>
    <xf numFmtId="0" fontId="16" fillId="2" borderId="88" xfId="3" applyFill="1" applyBorder="1" applyAlignment="1" applyProtection="1">
      <alignment horizontal="center" vertical="center"/>
      <protection locked="0"/>
    </xf>
    <xf numFmtId="0" fontId="16" fillId="2" borderId="89" xfId="3" applyFill="1" applyBorder="1" applyAlignment="1" applyProtection="1">
      <alignment horizontal="center" vertical="center"/>
      <protection locked="0"/>
    </xf>
    <xf numFmtId="0" fontId="17" fillId="2" borderId="25" xfId="4" applyFont="1" applyFill="1" applyBorder="1" applyAlignment="1" applyProtection="1">
      <alignment horizontal="center" vertical="center"/>
      <protection locked="0"/>
    </xf>
    <xf numFmtId="0" fontId="16" fillId="2" borderId="25" xfId="3" applyFill="1" applyBorder="1" applyAlignment="1" applyProtection="1">
      <alignment horizontal="center" vertical="center"/>
      <protection locked="0"/>
    </xf>
    <xf numFmtId="0" fontId="16" fillId="2" borderId="26" xfId="3" applyFill="1" applyBorder="1" applyAlignment="1" applyProtection="1">
      <alignment horizontal="center" vertical="center"/>
      <protection locked="0"/>
    </xf>
    <xf numFmtId="0" fontId="12" fillId="0" borderId="0" xfId="3" applyFont="1" applyAlignment="1" applyProtection="1">
      <alignment horizontal="center" wrapText="1"/>
    </xf>
    <xf numFmtId="0" fontId="12" fillId="0" borderId="0" xfId="3" applyFont="1" applyAlignment="1" applyProtection="1">
      <alignment horizontal="center"/>
    </xf>
    <xf numFmtId="0" fontId="16" fillId="0" borderId="108" xfId="3" applyBorder="1" applyAlignment="1" applyProtection="1">
      <alignment horizontal="center" vertical="center"/>
    </xf>
    <xf numFmtId="0" fontId="16" fillId="0" borderId="109" xfId="3" applyBorder="1" applyAlignment="1" applyProtection="1">
      <alignment horizontal="center" vertical="center"/>
    </xf>
    <xf numFmtId="0" fontId="16" fillId="0" borderId="20" xfId="3" applyBorder="1" applyAlignment="1" applyProtection="1">
      <alignment horizontal="center" vertical="center"/>
      <protection locked="0"/>
    </xf>
    <xf numFmtId="0" fontId="16" fillId="0" borderId="108" xfId="3" applyBorder="1" applyAlignment="1" applyProtection="1">
      <alignment horizontal="center" vertical="center"/>
      <protection locked="0"/>
    </xf>
    <xf numFmtId="0" fontId="16" fillId="0" borderId="20" xfId="3" applyBorder="1" applyAlignment="1" applyProtection="1">
      <alignment horizontal="center" vertical="center"/>
    </xf>
    <xf numFmtId="0" fontId="16" fillId="0" borderId="17" xfId="4" applyFont="1" applyBorder="1" applyAlignment="1" applyProtection="1">
      <alignment horizontal="center" vertical="center"/>
    </xf>
    <xf numFmtId="0" fontId="16" fillId="0" borderId="18" xfId="4" applyFont="1" applyBorder="1" applyAlignment="1" applyProtection="1">
      <alignment horizontal="center" vertical="center"/>
    </xf>
    <xf numFmtId="0" fontId="16" fillId="0" borderId="19" xfId="4" applyFont="1" applyBorder="1" applyAlignment="1" applyProtection="1">
      <alignment horizontal="center" vertical="center"/>
    </xf>
    <xf numFmtId="0" fontId="16" fillId="0" borderId="15" xfId="3" applyBorder="1" applyAlignment="1" applyProtection="1">
      <alignment horizontal="center" vertical="center"/>
    </xf>
    <xf numFmtId="0" fontId="16" fillId="0" borderId="17" xfId="3" applyBorder="1" applyAlignment="1" applyProtection="1">
      <alignment horizontal="center" vertical="center"/>
    </xf>
    <xf numFmtId="0" fontId="16" fillId="0" borderId="19" xfId="3" applyBorder="1" applyAlignment="1" applyProtection="1">
      <alignment horizontal="center" vertical="center"/>
    </xf>
    <xf numFmtId="0" fontId="16" fillId="0" borderId="15" xfId="4" applyFont="1" applyBorder="1" applyAlignment="1" applyProtection="1">
      <alignment horizontal="center" vertical="center"/>
    </xf>
    <xf numFmtId="0" fontId="16" fillId="0" borderId="90" xfId="4" applyFont="1" applyBorder="1" applyAlignment="1" applyProtection="1">
      <alignment horizontal="center" vertical="center"/>
    </xf>
    <xf numFmtId="0" fontId="16" fillId="0" borderId="88" xfId="4" applyFont="1" applyBorder="1" applyAlignment="1" applyProtection="1">
      <alignment horizontal="center" vertical="center"/>
    </xf>
    <xf numFmtId="0" fontId="16" fillId="0" borderId="88" xfId="3" applyBorder="1" applyAlignment="1" applyProtection="1">
      <alignment horizontal="center" vertical="center"/>
    </xf>
    <xf numFmtId="0" fontId="16" fillId="0" borderId="89" xfId="3" applyBorder="1" applyAlignment="1" applyProtection="1">
      <alignment horizontal="center" vertical="center"/>
    </xf>
    <xf numFmtId="0" fontId="0" fillId="0" borderId="14" xfId="0" applyBorder="1" applyAlignment="1">
      <alignment vertical="center"/>
    </xf>
    <xf numFmtId="0" fontId="19" fillId="2" borderId="9" xfId="0" applyFont="1" applyFill="1" applyBorder="1" applyAlignment="1">
      <alignment horizontal="center" vertical="center"/>
    </xf>
    <xf numFmtId="0" fontId="12" fillId="0" borderId="9" xfId="0" applyFont="1" applyBorder="1" applyAlignment="1">
      <alignment horizontal="center" vertical="center"/>
    </xf>
    <xf numFmtId="0" fontId="0" fillId="0" borderId="9" xfId="0"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8" fillId="0" borderId="13" xfId="0" applyFont="1" applyBorder="1" applyAlignment="1" applyProtection="1">
      <alignment horizontal="center" vertical="center" wrapText="1" shrinkToFit="1"/>
      <protection locked="0"/>
    </xf>
    <xf numFmtId="0" fontId="12" fillId="0" borderId="33" xfId="0" applyFont="1" applyBorder="1">
      <alignment vertical="center"/>
    </xf>
    <xf numFmtId="0" fontId="12" fillId="0" borderId="0" xfId="0" applyFont="1" applyBorder="1">
      <alignment vertical="center"/>
    </xf>
    <xf numFmtId="0" fontId="12" fillId="0" borderId="9" xfId="0" applyFont="1" applyBorder="1" applyAlignment="1">
      <alignment horizontal="center" vertical="center" shrinkToFit="1"/>
    </xf>
    <xf numFmtId="0" fontId="0" fillId="0" borderId="0" xfId="0" applyAlignment="1">
      <alignment horizontal="center" vertical="center"/>
    </xf>
    <xf numFmtId="0" fontId="7" fillId="0" borderId="36" xfId="8" applyBorder="1" applyAlignment="1">
      <alignment horizontal="center" vertical="center"/>
    </xf>
    <xf numFmtId="0" fontId="7" fillId="0" borderId="37" xfId="8" applyBorder="1" applyAlignment="1">
      <alignment horizontal="center" vertical="center"/>
    </xf>
    <xf numFmtId="0" fontId="7" fillId="0" borderId="42" xfId="8" applyBorder="1" applyAlignment="1">
      <alignment horizontal="center" vertical="center"/>
    </xf>
    <xf numFmtId="0" fontId="7" fillId="0" borderId="43" xfId="8" applyBorder="1" applyAlignment="1">
      <alignment horizontal="center" vertical="center"/>
    </xf>
    <xf numFmtId="0" fontId="7" fillId="6" borderId="36" xfId="8" applyFill="1" applyBorder="1" applyAlignment="1">
      <alignment horizontal="center" vertical="center"/>
    </xf>
    <xf numFmtId="0" fontId="7" fillId="6" borderId="37" xfId="8" applyFill="1" applyBorder="1" applyAlignment="1">
      <alignment horizontal="center" vertical="center"/>
    </xf>
    <xf numFmtId="0" fontId="7" fillId="6" borderId="42" xfId="8" applyFill="1" applyBorder="1" applyAlignment="1">
      <alignment horizontal="center" vertical="center"/>
    </xf>
    <xf numFmtId="0" fontId="7" fillId="6" borderId="43" xfId="8" applyFill="1" applyBorder="1" applyAlignment="1">
      <alignment horizontal="center" vertical="center"/>
    </xf>
    <xf numFmtId="0" fontId="7" fillId="3" borderId="36" xfId="8" applyFill="1" applyBorder="1" applyAlignment="1">
      <alignment horizontal="center" vertical="center"/>
    </xf>
    <xf numFmtId="0" fontId="7" fillId="3" borderId="37" xfId="8" applyFill="1" applyBorder="1" applyAlignment="1">
      <alignment horizontal="center" vertical="center"/>
    </xf>
    <xf numFmtId="0" fontId="7" fillId="3" borderId="42" xfId="8" applyFill="1" applyBorder="1" applyAlignment="1">
      <alignment horizontal="center" vertical="center"/>
    </xf>
    <xf numFmtId="0" fontId="7" fillId="3" borderId="43" xfId="8" applyFill="1" applyBorder="1" applyAlignment="1">
      <alignment horizontal="center" vertical="center"/>
    </xf>
    <xf numFmtId="0" fontId="4" fillId="10" borderId="41" xfId="2" applyFont="1" applyFill="1" applyBorder="1" applyAlignment="1" applyProtection="1">
      <alignment horizontal="center" vertical="center"/>
    </xf>
    <xf numFmtId="0" fontId="10" fillId="10" borderId="41" xfId="2" applyFill="1" applyBorder="1" applyAlignment="1" applyProtection="1">
      <alignment horizontal="center" vertical="center"/>
    </xf>
  </cellXfs>
  <cellStyles count="11">
    <cellStyle name="ハイパーリンク" xfId="1" builtinId="8"/>
    <cellStyle name="ハイパーリンク 2" xfId="5"/>
    <cellStyle name="標準" xfId="0" builtinId="0"/>
    <cellStyle name="標準 2" xfId="2"/>
    <cellStyle name="標準 2 2" xfId="7"/>
    <cellStyle name="標準 3" xfId="6"/>
    <cellStyle name="標準 4" xfId="8"/>
    <cellStyle name="標準 5" xfId="9"/>
    <cellStyle name="標準 6" xfId="10"/>
    <cellStyle name="標準_エントリー用紙_プログラム用入力フォーム(千歳）" xfId="4"/>
    <cellStyle name="標準_平成２１年度第３回北海道カブスリーグU-15開催要項"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2" name="AutoShape 4"/>
        <xdr:cNvSpPr>
          <a:spLocks noChangeArrowheads="1"/>
        </xdr:cNvSpPr>
      </xdr:nvSpPr>
      <xdr:spPr bwMode="auto">
        <a:xfrm>
          <a:off x="9353550"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3"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31</xdr:col>
      <xdr:colOff>304801</xdr:colOff>
      <xdr:row>7</xdr:row>
      <xdr:rowOff>9525</xdr:rowOff>
    </xdr:from>
    <xdr:to>
      <xdr:col>40</xdr:col>
      <xdr:colOff>200025</xdr:colOff>
      <xdr:row>16</xdr:row>
      <xdr:rowOff>104775</xdr:rowOff>
    </xdr:to>
    <xdr:sp macro="" textlink="">
      <xdr:nvSpPr>
        <xdr:cNvPr id="5" name="AutoShape 4"/>
        <xdr:cNvSpPr>
          <a:spLocks noChangeArrowheads="1"/>
        </xdr:cNvSpPr>
      </xdr:nvSpPr>
      <xdr:spPr bwMode="auto">
        <a:xfrm>
          <a:off x="7477126" y="198120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GK</a:t>
          </a:r>
          <a:r>
            <a:rPr lang="ja-JP" altLang="en-US" sz="1800" b="0" i="0" u="none" strike="noStrike" baseline="0">
              <a:solidFill>
                <a:srgbClr val="000000"/>
              </a:solidFill>
              <a:latin typeface="ＭＳ Ｐゴシック"/>
              <a:ea typeface="ＭＳ Ｐゴシック"/>
            </a:rPr>
            <a:t>を除く</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41</xdr:row>
      <xdr:rowOff>9525</xdr:rowOff>
    </xdr:from>
    <xdr:to>
      <xdr:col>3</xdr:col>
      <xdr:colOff>504825</xdr:colOff>
      <xdr:row>43</xdr:row>
      <xdr:rowOff>38100</xdr:rowOff>
    </xdr:to>
    <xdr:sp macro="" textlink="">
      <xdr:nvSpPr>
        <xdr:cNvPr id="14" name="右矢印 13"/>
        <xdr:cNvSpPr/>
      </xdr:nvSpPr>
      <xdr:spPr>
        <a:xfrm>
          <a:off x="35290125" y="7096125"/>
          <a:ext cx="561975" cy="371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342900</xdr:colOff>
      <xdr:row>29</xdr:row>
      <xdr:rowOff>152400</xdr:rowOff>
    </xdr:from>
    <xdr:to>
      <xdr:col>10</xdr:col>
      <xdr:colOff>0</xdr:colOff>
      <xdr:row>35</xdr:row>
      <xdr:rowOff>76200</xdr:rowOff>
    </xdr:to>
    <xdr:sp macro="" textlink="">
      <xdr:nvSpPr>
        <xdr:cNvPr id="15" name="正方形/長方形 14"/>
        <xdr:cNvSpPr/>
      </xdr:nvSpPr>
      <xdr:spPr>
        <a:xfrm>
          <a:off x="38423850" y="5172075"/>
          <a:ext cx="1419225" cy="9620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旭川・道北Ｄ１へは，上記の残り枠が参入。</a:t>
          </a:r>
          <a:endParaRPr kumimoji="1" lang="en-US" altLang="ja-JP" sz="1100" b="1">
            <a:solidFill>
              <a:schemeClr val="tx1"/>
            </a:solidFill>
          </a:endParaRPr>
        </a:p>
      </xdr:txBody>
    </xdr:sp>
    <xdr:clientData/>
  </xdr:twoCellAnchor>
  <xdr:twoCellAnchor>
    <xdr:from>
      <xdr:col>7</xdr:col>
      <xdr:colOff>342899</xdr:colOff>
      <xdr:row>26</xdr:row>
      <xdr:rowOff>38100</xdr:rowOff>
    </xdr:from>
    <xdr:to>
      <xdr:col>8</xdr:col>
      <xdr:colOff>26474</xdr:colOff>
      <xdr:row>29</xdr:row>
      <xdr:rowOff>152400</xdr:rowOff>
    </xdr:to>
    <xdr:cxnSp macro="">
      <xdr:nvCxnSpPr>
        <xdr:cNvPr id="16" name="直線矢印コネクタ 15"/>
        <xdr:cNvCxnSpPr>
          <a:stCxn id="15" idx="0"/>
        </xdr:cNvCxnSpPr>
      </xdr:nvCxnSpPr>
      <xdr:spPr>
        <a:xfrm flipH="1" flipV="1">
          <a:off x="39128699" y="4543425"/>
          <a:ext cx="36000" cy="62865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9</xdr:row>
      <xdr:rowOff>161925</xdr:rowOff>
    </xdr:from>
    <xdr:to>
      <xdr:col>28</xdr:col>
      <xdr:colOff>561975</xdr:colOff>
      <xdr:row>15</xdr:row>
      <xdr:rowOff>76200</xdr:rowOff>
    </xdr:to>
    <xdr:sp macro="" textlink="">
      <xdr:nvSpPr>
        <xdr:cNvPr id="17" name="円形吹き出し 16"/>
        <xdr:cNvSpPr/>
      </xdr:nvSpPr>
      <xdr:spPr>
        <a:xfrm>
          <a:off x="47663100" y="1714500"/>
          <a:ext cx="1609725" cy="962025"/>
        </a:xfrm>
        <a:prstGeom prst="wedgeEllipseCallout">
          <a:avLst>
            <a:gd name="adj1" fmla="val -86436"/>
            <a:gd name="adj2" fmla="val -7381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勝者がブロックカブス参入</a:t>
          </a:r>
        </a:p>
      </xdr:txBody>
    </xdr:sp>
    <xdr:clientData/>
  </xdr:twoCellAnchor>
  <xdr:twoCellAnchor>
    <xdr:from>
      <xdr:col>27</xdr:col>
      <xdr:colOff>428625</xdr:colOff>
      <xdr:row>1</xdr:row>
      <xdr:rowOff>85725</xdr:rowOff>
    </xdr:from>
    <xdr:to>
      <xdr:col>29</xdr:col>
      <xdr:colOff>666750</xdr:colOff>
      <xdr:row>7</xdr:row>
      <xdr:rowOff>9525</xdr:rowOff>
    </xdr:to>
    <xdr:sp macro="" textlink="">
      <xdr:nvSpPr>
        <xdr:cNvPr id="18" name="円形吹き出し 17"/>
        <xdr:cNvSpPr/>
      </xdr:nvSpPr>
      <xdr:spPr>
        <a:xfrm>
          <a:off x="48453675" y="266700"/>
          <a:ext cx="1609725" cy="952500"/>
        </a:xfrm>
        <a:prstGeom prst="wedgeEllipseCallout">
          <a:avLst>
            <a:gd name="adj1" fmla="val -105371"/>
            <a:gd name="adj2" fmla="val 2315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１回戦敗者と</a:t>
          </a:r>
          <a:r>
            <a:rPr kumimoji="1" lang="en-US" altLang="ja-JP" sz="1100">
              <a:solidFill>
                <a:sysClr val="windowText" lastClr="000000"/>
              </a:solidFill>
            </a:rPr>
            <a:t>GL2</a:t>
          </a:r>
          <a:r>
            <a:rPr kumimoji="1" lang="ja-JP" altLang="en-US" sz="1100">
              <a:solidFill>
                <a:sysClr val="windowText" lastClr="000000"/>
              </a:solidFill>
            </a:rPr>
            <a:t>位が対戦。勝者が</a:t>
          </a:r>
          <a:r>
            <a:rPr kumimoji="1" lang="en-US" altLang="ja-JP" sz="1100">
              <a:solidFill>
                <a:sysClr val="windowText" lastClr="000000"/>
              </a:solidFill>
            </a:rPr>
            <a:t>BC</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66675</xdr:colOff>
      <xdr:row>2</xdr:row>
      <xdr:rowOff>161925</xdr:rowOff>
    </xdr:from>
    <xdr:ext cx="523875" cy="9477659"/>
    <xdr:sp macro="" textlink="">
      <xdr:nvSpPr>
        <xdr:cNvPr id="2" name="正方形/長方形 1"/>
        <xdr:cNvSpPr/>
      </xdr:nvSpPr>
      <xdr:spPr>
        <a:xfrm>
          <a:off x="5057775" y="504825"/>
          <a:ext cx="523875" cy="9477659"/>
        </a:xfrm>
        <a:prstGeom prst="rect">
          <a:avLst/>
        </a:prstGeom>
        <a:noFill/>
      </xdr:spPr>
      <xdr:txBody>
        <a:bodyPr vert="eaVert" wrap="square" lIns="91440" tIns="45720" rIns="91440" bIns="45720">
          <a:noAutofit/>
        </a:bodyPr>
        <a:lstStyle/>
        <a:p>
          <a:pPr algn="l"/>
          <a:r>
            <a:rPr lang="ja-JP" altLang="en-US" sz="2800" b="1" cap="none" spc="0">
              <a:ln w="10541" cmpd="sng">
                <a:solidFill>
                  <a:srgbClr val="7D7D7D">
                    <a:tint val="100000"/>
                    <a:shade val="100000"/>
                    <a:satMod val="110000"/>
                  </a:srgbClr>
                </a:solidFill>
                <a:prstDash val="solid"/>
              </a:ln>
              <a:solidFill>
                <a:sysClr val="windowText" lastClr="000000"/>
              </a:solidFill>
              <a:effectLst/>
            </a:rPr>
            <a:t>節両日の</a:t>
          </a:r>
          <a:r>
            <a:rPr lang="en-US" altLang="ja-JP" sz="2800" b="1" cap="none" spc="0">
              <a:ln w="10541" cmpd="sng">
                <a:solidFill>
                  <a:srgbClr val="7D7D7D">
                    <a:tint val="100000"/>
                    <a:shade val="100000"/>
                    <a:satMod val="110000"/>
                  </a:srgbClr>
                </a:solidFill>
                <a:prstDash val="solid"/>
              </a:ln>
              <a:solidFill>
                <a:sysClr val="windowText" lastClr="000000"/>
              </a:solidFill>
              <a:effectLst/>
            </a:rPr>
            <a:t>×</a:t>
          </a:r>
          <a:r>
            <a:rPr lang="ja-JP" altLang="en-US" sz="2800" b="1" cap="none" spc="0">
              <a:ln w="10541" cmpd="sng">
                <a:solidFill>
                  <a:srgbClr val="7D7D7D">
                    <a:tint val="100000"/>
                    <a:shade val="100000"/>
                    <a:satMod val="110000"/>
                  </a:srgbClr>
                </a:solidFill>
                <a:prstDash val="solid"/>
              </a:ln>
              <a:solidFill>
                <a:sysClr val="windowText" lastClr="000000"/>
              </a:solidFill>
              <a:effectLst/>
            </a:rPr>
            <a:t>は修学旅行以外原則認められません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s-nori@nagayama.jhs.asahikawa-hkd.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R104"/>
  <sheetViews>
    <sheetView tabSelected="1" view="pageBreakPreview" zoomScale="60" zoomScaleNormal="100" workbookViewId="0">
      <selection activeCell="C94" sqref="C94"/>
    </sheetView>
  </sheetViews>
  <sheetFormatPr defaultColWidth="2.875" defaultRowHeight="20.25" customHeight="1"/>
  <cols>
    <col min="1" max="1" width="3.25" style="8" customWidth="1"/>
    <col min="2" max="16384" width="2.875" style="8"/>
  </cols>
  <sheetData>
    <row r="1" spans="1:34" ht="20.25" customHeight="1">
      <c r="A1" s="8" t="s">
        <v>0</v>
      </c>
    </row>
    <row r="2" spans="1:34" ht="20.25" customHeight="1">
      <c r="A2" s="8" t="s">
        <v>1</v>
      </c>
      <c r="H2" s="8" t="s">
        <v>3</v>
      </c>
    </row>
    <row r="3" spans="1:34" ht="20.25" customHeight="1">
      <c r="A3" s="8" t="s">
        <v>2</v>
      </c>
    </row>
    <row r="4" spans="1:34" ht="20.25" customHeight="1">
      <c r="Y4" s="8" t="s">
        <v>88</v>
      </c>
    </row>
    <row r="5" spans="1:34" ht="20.25" customHeight="1">
      <c r="AA5" s="8" t="s">
        <v>29</v>
      </c>
    </row>
    <row r="6" spans="1:34" ht="20.25" customHeight="1">
      <c r="Y6" s="8" t="s">
        <v>4</v>
      </c>
    </row>
    <row r="7" spans="1:34" ht="20.25" customHeight="1">
      <c r="AA7" s="8" t="s">
        <v>89</v>
      </c>
    </row>
    <row r="8" spans="1:34" ht="10.5" customHeight="1"/>
    <row r="9" spans="1:34" ht="20.25" customHeight="1">
      <c r="A9" s="154" t="s">
        <v>319</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row>
    <row r="10" spans="1:34" ht="3.75" customHeight="1">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row>
    <row r="11" spans="1:34" ht="14.25" customHeight="1"/>
    <row r="12" spans="1:34" ht="20.25" customHeight="1">
      <c r="B12" s="8" t="s">
        <v>5</v>
      </c>
    </row>
    <row r="13" spans="1:34" ht="11.25" customHeight="1"/>
    <row r="14" spans="1:34" ht="20.25" customHeight="1">
      <c r="A14" s="8">
        <v>1</v>
      </c>
      <c r="C14" s="8" t="s">
        <v>28</v>
      </c>
      <c r="F14" s="155" t="s">
        <v>90</v>
      </c>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row>
    <row r="15" spans="1:34" ht="20.25" customHeight="1">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row>
    <row r="16" spans="1:34" ht="12.75" customHeight="1">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row>
    <row r="17" spans="1:44" ht="11.25" customHeight="1"/>
    <row r="18" spans="1:44" ht="35.25" customHeight="1">
      <c r="A18" s="8">
        <v>2</v>
      </c>
      <c r="C18" s="8" t="s">
        <v>30</v>
      </c>
      <c r="F18" s="155" t="s">
        <v>119</v>
      </c>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row>
    <row r="19" spans="1:44" ht="10.5" customHeight="1"/>
    <row r="20" spans="1:44" ht="20.25" customHeight="1">
      <c r="A20" s="8">
        <v>3</v>
      </c>
      <c r="C20" s="8" t="s">
        <v>6</v>
      </c>
      <c r="F20" s="8" t="s">
        <v>7</v>
      </c>
    </row>
    <row r="21" spans="1:44" ht="10.5" customHeight="1"/>
    <row r="22" spans="1:44" ht="20.25" customHeight="1">
      <c r="A22" s="8">
        <v>4</v>
      </c>
      <c r="C22" s="8" t="s">
        <v>8</v>
      </c>
      <c r="F22" s="8" t="s">
        <v>91</v>
      </c>
    </row>
    <row r="23" spans="1:44" ht="20.25" customHeight="1">
      <c r="F23" s="8" t="s">
        <v>9</v>
      </c>
    </row>
    <row r="24" spans="1:44" ht="9" customHeight="1">
      <c r="AP24" s="8" t="s">
        <v>11</v>
      </c>
      <c r="AR24" s="8" t="s">
        <v>26</v>
      </c>
    </row>
    <row r="25" spans="1:44" ht="20.25" customHeight="1">
      <c r="A25" s="8">
        <v>5</v>
      </c>
      <c r="C25" s="8" t="s">
        <v>76</v>
      </c>
      <c r="F25" s="8" t="s">
        <v>92</v>
      </c>
      <c r="S25" s="8" t="s">
        <v>317</v>
      </c>
    </row>
    <row r="26" spans="1:44" ht="10.5" customHeight="1"/>
    <row r="27" spans="1:44" ht="20.25" customHeight="1">
      <c r="A27" s="8">
        <v>6</v>
      </c>
      <c r="C27" s="8" t="s">
        <v>10</v>
      </c>
      <c r="F27" s="8" t="s">
        <v>320</v>
      </c>
      <c r="AP27" s="8" t="s">
        <v>93</v>
      </c>
      <c r="AR27" s="8" t="s">
        <v>27</v>
      </c>
    </row>
    <row r="28" spans="1:44" ht="10.5" customHeight="1"/>
    <row r="29" spans="1:44" ht="40.5" customHeight="1">
      <c r="A29" s="8">
        <v>7</v>
      </c>
      <c r="C29" s="8" t="s">
        <v>12</v>
      </c>
      <c r="F29" s="137" t="s">
        <v>321</v>
      </c>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row>
    <row r="30" spans="1:44" ht="10.5" customHeight="1"/>
    <row r="31" spans="1:44" ht="20.25" customHeight="1">
      <c r="A31" s="8">
        <v>8</v>
      </c>
      <c r="C31" s="8" t="s">
        <v>13</v>
      </c>
    </row>
    <row r="32" spans="1:44" ht="30" customHeight="1">
      <c r="B32" s="8" t="s">
        <v>94</v>
      </c>
      <c r="C32" s="156" t="s">
        <v>380</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row>
    <row r="33" spans="2:34" ht="30" customHeight="1">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row>
    <row r="34" spans="2:34" ht="20.25" customHeight="1">
      <c r="B34" s="8" t="s">
        <v>95</v>
      </c>
      <c r="C34" s="156" t="s">
        <v>381</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row>
    <row r="35" spans="2:34" ht="26.25" customHeight="1">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row>
    <row r="36" spans="2:34" s="102" customFormat="1" ht="61.5" customHeight="1">
      <c r="B36" s="8" t="s">
        <v>96</v>
      </c>
      <c r="C36" s="156" t="s">
        <v>382</v>
      </c>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row>
    <row r="37" spans="2:34" ht="35.25" customHeight="1">
      <c r="B37" s="8" t="s">
        <v>98</v>
      </c>
      <c r="C37" s="137" t="s">
        <v>97</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row>
    <row r="38" spans="2:34" ht="35.25" customHeight="1">
      <c r="B38" s="8" t="s">
        <v>100</v>
      </c>
      <c r="C38" s="137" t="s">
        <v>99</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row>
    <row r="39" spans="2:34" ht="20.25" customHeight="1">
      <c r="B39" s="8" t="s">
        <v>101</v>
      </c>
      <c r="C39" s="137" t="s">
        <v>322</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row>
    <row r="40" spans="2:34" ht="20.25" customHeight="1">
      <c r="B40" s="8" t="s">
        <v>103</v>
      </c>
      <c r="C40" s="137" t="s">
        <v>102</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row>
    <row r="41" spans="2:34" ht="39" customHeight="1">
      <c r="B41" s="102" t="s">
        <v>289</v>
      </c>
      <c r="C41" s="157" t="s">
        <v>290</v>
      </c>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row>
    <row r="42" spans="2:34" ht="27.75" customHeight="1">
      <c r="B42" s="8" t="s">
        <v>104</v>
      </c>
      <c r="C42" s="137" t="s">
        <v>292</v>
      </c>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row>
    <row r="43" spans="2:34" ht="21.75" customHeight="1">
      <c r="B43" s="102"/>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row>
    <row r="44" spans="2:34" ht="26.25" customHeight="1">
      <c r="B44" s="8" t="s">
        <v>105</v>
      </c>
      <c r="C44" s="156" t="s">
        <v>377</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row>
    <row r="45" spans="2:34" ht="20.25" customHeight="1">
      <c r="B45" s="102" t="s">
        <v>107</v>
      </c>
      <c r="C45" s="137" t="s">
        <v>106</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row>
    <row r="46" spans="2:34" ht="20.25" customHeight="1">
      <c r="B46" s="102" t="s">
        <v>291</v>
      </c>
      <c r="C46" s="137" t="s">
        <v>318</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row>
    <row r="47" spans="2:34" ht="33.75" customHeight="1">
      <c r="B47" s="102"/>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row>
    <row r="48" spans="2:34" ht="7.5" customHeight="1">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t="20.25" customHeight="1">
      <c r="A49" s="8">
        <v>9</v>
      </c>
      <c r="C49" s="137" t="s">
        <v>14</v>
      </c>
      <c r="D49" s="137"/>
      <c r="E49" s="137"/>
      <c r="F49" s="13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20.25" customHeight="1">
      <c r="B50" s="153" t="s">
        <v>94</v>
      </c>
      <c r="C50" s="137" t="s">
        <v>108</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row>
    <row r="51" spans="1:34" ht="20.25" customHeight="1">
      <c r="B51" s="153"/>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row>
    <row r="52" spans="1:34" ht="20.25" customHeight="1">
      <c r="B52" s="8" t="s">
        <v>95</v>
      </c>
      <c r="C52" s="137" t="s">
        <v>31</v>
      </c>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row>
    <row r="53" spans="1:34" ht="20.25" customHeight="1">
      <c r="B53" s="153" t="s">
        <v>96</v>
      </c>
      <c r="C53" s="137" t="s">
        <v>109</v>
      </c>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row>
    <row r="54" spans="1:34" ht="20.25" customHeight="1">
      <c r="B54" s="153"/>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row>
    <row r="55" spans="1:34" ht="20.25" customHeight="1">
      <c r="B55" s="8" t="s">
        <v>98</v>
      </c>
      <c r="C55" s="137" t="s">
        <v>243</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row>
    <row r="56" spans="1:34" s="119" customFormat="1" ht="35.25" customHeight="1">
      <c r="B56" s="119" t="s">
        <v>315</v>
      </c>
      <c r="C56" s="137" t="s">
        <v>314</v>
      </c>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row>
    <row r="57" spans="1:34" ht="20.25" customHeight="1">
      <c r="B57" s="8" t="s">
        <v>101</v>
      </c>
      <c r="C57" s="137" t="s">
        <v>323</v>
      </c>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row>
    <row r="58" spans="1:34" ht="20.25" customHeight="1">
      <c r="C58" s="143" t="s">
        <v>324</v>
      </c>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ht="15" customHeight="1">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ht="6.75" customHeight="1"/>
    <row r="61" spans="1:34" ht="20.25" customHeight="1">
      <c r="A61" s="8">
        <v>10</v>
      </c>
      <c r="C61" s="8" t="s">
        <v>15</v>
      </c>
      <c r="H61" s="55" t="s">
        <v>316</v>
      </c>
    </row>
    <row r="62" spans="1:34" ht="20.25" customHeight="1">
      <c r="C62" s="8" t="s">
        <v>120</v>
      </c>
      <c r="D62" s="2"/>
      <c r="E62" s="2" t="s">
        <v>325</v>
      </c>
      <c r="F62" s="2"/>
      <c r="G62" s="2"/>
      <c r="H62" s="2"/>
      <c r="I62" s="2"/>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ht="20.25" customHeight="1">
      <c r="C63" s="8" t="s">
        <v>121</v>
      </c>
      <c r="D63" s="2"/>
      <c r="E63" s="2" t="s">
        <v>326</v>
      </c>
      <c r="F63" s="2"/>
      <c r="G63" s="2"/>
      <c r="H63" s="2"/>
      <c r="I63" s="2"/>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20.25" customHeight="1">
      <c r="C64" s="144" t="s">
        <v>24</v>
      </c>
      <c r="D64" s="145"/>
      <c r="E64" s="145"/>
      <c r="F64" s="145"/>
      <c r="G64" s="145"/>
      <c r="H64" s="145"/>
      <c r="I64" s="145"/>
      <c r="J64" s="145"/>
      <c r="K64" s="145"/>
      <c r="L64" s="145"/>
      <c r="M64" s="145"/>
      <c r="N64" s="145"/>
      <c r="O64" s="145"/>
      <c r="P64" s="145"/>
      <c r="Q64" s="145"/>
      <c r="R64" s="145"/>
      <c r="S64" s="145"/>
      <c r="T64" s="145"/>
      <c r="U64" s="145"/>
      <c r="V64" s="146"/>
      <c r="W64" s="7"/>
      <c r="X64" s="7"/>
      <c r="Y64" s="7"/>
      <c r="Z64" s="7"/>
      <c r="AA64" s="7"/>
      <c r="AB64" s="7"/>
      <c r="AC64" s="7"/>
      <c r="AD64" s="7"/>
      <c r="AE64" s="7"/>
      <c r="AF64" s="7"/>
      <c r="AG64" s="7"/>
      <c r="AH64" s="7"/>
    </row>
    <row r="65" spans="1:34" ht="20.25" customHeight="1">
      <c r="C65" s="147" t="s">
        <v>110</v>
      </c>
      <c r="D65" s="148"/>
      <c r="E65" s="148"/>
      <c r="F65" s="148"/>
      <c r="G65" s="148"/>
      <c r="H65" s="148"/>
      <c r="I65" s="148"/>
      <c r="J65" s="148"/>
      <c r="K65" s="148"/>
      <c r="L65" s="148"/>
      <c r="M65" s="148"/>
      <c r="N65" s="148"/>
      <c r="O65" s="148"/>
      <c r="P65" s="148"/>
      <c r="Q65" s="148"/>
      <c r="R65" s="148"/>
      <c r="S65" s="148"/>
      <c r="T65" s="148"/>
      <c r="U65" s="148"/>
      <c r="V65" s="149"/>
      <c r="W65" s="7"/>
      <c r="X65" s="7"/>
      <c r="Y65" s="7"/>
      <c r="Z65" s="7"/>
      <c r="AA65" s="7"/>
      <c r="AB65" s="7"/>
      <c r="AC65" s="7"/>
      <c r="AD65" s="7"/>
      <c r="AE65" s="7"/>
      <c r="AF65" s="7"/>
      <c r="AG65" s="7"/>
      <c r="AH65" s="7"/>
    </row>
    <row r="66" spans="1:34" ht="20.25" customHeight="1">
      <c r="B66" s="7"/>
      <c r="C66" s="150" t="s">
        <v>111</v>
      </c>
      <c r="D66" s="151"/>
      <c r="E66" s="151"/>
      <c r="F66" s="151"/>
      <c r="G66" s="151"/>
      <c r="H66" s="151"/>
      <c r="I66" s="151"/>
      <c r="J66" s="151"/>
      <c r="K66" s="151"/>
      <c r="L66" s="151"/>
      <c r="M66" s="151"/>
      <c r="N66" s="151"/>
      <c r="O66" s="151"/>
      <c r="P66" s="151"/>
      <c r="Q66" s="151"/>
      <c r="R66" s="151"/>
      <c r="S66" s="151"/>
      <c r="T66" s="151"/>
      <c r="U66" s="151"/>
      <c r="V66" s="152"/>
      <c r="W66" s="7"/>
      <c r="X66" s="7"/>
      <c r="Y66" s="7"/>
      <c r="Z66" s="7"/>
      <c r="AA66" s="7"/>
      <c r="AB66" s="7"/>
      <c r="AC66" s="7"/>
      <c r="AD66" s="7"/>
      <c r="AE66" s="7"/>
      <c r="AF66" s="7"/>
      <c r="AG66" s="7"/>
      <c r="AH66" s="7"/>
    </row>
    <row r="67" spans="1:34" ht="6.75" customHeight="1"/>
    <row r="68" spans="1:34" ht="20.25" customHeight="1">
      <c r="A68" s="8">
        <v>11</v>
      </c>
      <c r="C68" s="8" t="s">
        <v>112</v>
      </c>
    </row>
    <row r="69" spans="1:34" ht="20.25" customHeight="1">
      <c r="B69" s="137" t="s">
        <v>113</v>
      </c>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row>
    <row r="70" spans="1:34" ht="7.5" customHeight="1">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21.75" customHeight="1">
      <c r="A71" s="8">
        <v>12</v>
      </c>
      <c r="C71" s="10" t="s">
        <v>34</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21.75" customHeight="1">
      <c r="B72" s="2" t="s">
        <v>114</v>
      </c>
      <c r="C72" s="10"/>
      <c r="D72" s="139" t="s">
        <v>82</v>
      </c>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4" ht="21.75" customHeight="1">
      <c r="C73" s="10"/>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4" ht="21.75" customHeight="1">
      <c r="B74" s="2" t="s">
        <v>115</v>
      </c>
      <c r="C74" s="10"/>
      <c r="D74" s="139" t="s">
        <v>35</v>
      </c>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4" ht="16.5" customHeight="1">
      <c r="C75" s="10"/>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4" ht="21.75" customHeight="1">
      <c r="B76" s="2" t="s">
        <v>116</v>
      </c>
      <c r="C76" s="10"/>
      <c r="D76" s="139" t="s">
        <v>312</v>
      </c>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4" ht="18" customHeight="1">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4" s="120" customFormat="1" ht="18" customHeight="1">
      <c r="A78" s="120">
        <v>13</v>
      </c>
      <c r="C78" s="125" t="s">
        <v>383</v>
      </c>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121"/>
      <c r="AF78" s="121"/>
      <c r="AG78" s="121"/>
      <c r="AH78" s="121"/>
    </row>
    <row r="79" spans="1:34" s="136" customFormat="1" ht="57" customHeight="1">
      <c r="C79" s="142" t="s">
        <v>379</v>
      </c>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row>
    <row r="80" spans="1:34" s="120" customFormat="1" ht="18" customHeight="1">
      <c r="C80" s="140" t="s">
        <v>378</v>
      </c>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row>
    <row r="81" spans="1:34" s="120" customFormat="1" ht="18" customHeight="1">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row>
    <row r="82" spans="1:34" s="120" customFormat="1" ht="18" customHeight="1">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row>
    <row r="83" spans="1:34" s="120" customFormat="1" ht="18" customHeight="1">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row>
    <row r="84" spans="1:34" s="120" customFormat="1" ht="10.5" customHeight="1">
      <c r="C84" s="126"/>
      <c r="D84" s="126"/>
      <c r="E84" s="126"/>
      <c r="F84" s="126"/>
      <c r="G84" s="127"/>
      <c r="H84" s="125"/>
      <c r="I84" s="128"/>
      <c r="J84" s="128"/>
      <c r="K84" s="128"/>
      <c r="L84" s="128"/>
      <c r="M84" s="128"/>
      <c r="N84" s="128"/>
      <c r="O84" s="128"/>
      <c r="P84" s="128"/>
      <c r="Q84" s="128"/>
      <c r="R84" s="128"/>
      <c r="S84" s="128"/>
      <c r="T84" s="128"/>
      <c r="U84" s="128"/>
      <c r="V84" s="128"/>
      <c r="W84" s="128"/>
      <c r="X84" s="128"/>
      <c r="Y84" s="128"/>
      <c r="Z84" s="125"/>
      <c r="AA84" s="125"/>
      <c r="AB84" s="125"/>
      <c r="AC84" s="125"/>
      <c r="AE84" s="121"/>
      <c r="AF84" s="121"/>
      <c r="AG84" s="121"/>
      <c r="AH84" s="121"/>
    </row>
    <row r="85" spans="1:34" s="120" customFormat="1" ht="18" customHeight="1">
      <c r="A85" s="120">
        <v>14</v>
      </c>
      <c r="C85" s="127" t="s">
        <v>366</v>
      </c>
      <c r="D85" s="126"/>
      <c r="E85" s="126"/>
      <c r="F85" s="126"/>
      <c r="G85" s="127"/>
      <c r="H85" s="125"/>
      <c r="I85" s="128"/>
      <c r="J85" s="128"/>
      <c r="K85" s="128"/>
      <c r="L85" s="128"/>
      <c r="M85" s="128"/>
      <c r="N85" s="128"/>
      <c r="O85" s="128"/>
      <c r="P85" s="128"/>
      <c r="Q85" s="128"/>
      <c r="R85" s="128"/>
      <c r="S85" s="128"/>
      <c r="T85" s="128"/>
      <c r="U85" s="128"/>
      <c r="V85" s="128"/>
      <c r="W85" s="128"/>
      <c r="X85" s="128"/>
      <c r="Y85" s="128"/>
      <c r="Z85" s="125"/>
      <c r="AA85" s="125"/>
      <c r="AB85" s="125"/>
      <c r="AC85" s="125"/>
      <c r="AE85" s="121"/>
      <c r="AF85" s="121"/>
      <c r="AG85" s="121"/>
      <c r="AH85" s="121"/>
    </row>
    <row r="86" spans="1:34" s="120" customFormat="1" ht="18" customHeight="1">
      <c r="B86" s="2" t="s">
        <v>365</v>
      </c>
      <c r="C86" s="10"/>
      <c r="D86" s="141" t="s">
        <v>384</v>
      </c>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row>
    <row r="87" spans="1:34" s="120" customFormat="1" ht="18" customHeight="1">
      <c r="C87" s="10"/>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row>
    <row r="88" spans="1:34" s="120" customFormat="1" ht="31.5" customHeight="1">
      <c r="C88" s="10"/>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row>
    <row r="89" spans="1:34" ht="7.5" customHeight="1">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ht="20.25" customHeight="1">
      <c r="A90" s="8">
        <v>15</v>
      </c>
      <c r="B90" s="7"/>
      <c r="C90" s="137" t="s">
        <v>16</v>
      </c>
      <c r="D90" s="137"/>
      <c r="E90" s="137"/>
      <c r="F90" s="137"/>
      <c r="G90" s="137"/>
      <c r="H90" s="13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ht="30" customHeight="1">
      <c r="B91" s="8" t="s">
        <v>94</v>
      </c>
      <c r="C91" s="137" t="s">
        <v>122</v>
      </c>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row>
    <row r="92" spans="1:34" ht="31.5" customHeight="1">
      <c r="B92" s="8" t="s">
        <v>95</v>
      </c>
      <c r="C92" s="137" t="s">
        <v>385</v>
      </c>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row>
    <row r="93" spans="1:34" ht="20.25" customHeight="1">
      <c r="B93" s="8" t="s">
        <v>96</v>
      </c>
      <c r="C93" s="137" t="s">
        <v>386</v>
      </c>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row>
    <row r="94" spans="1:34" ht="9" customHeight="1"/>
    <row r="95" spans="1:34" ht="20.25" customHeight="1">
      <c r="A95" s="1">
        <v>16</v>
      </c>
      <c r="C95" s="137" t="s">
        <v>17</v>
      </c>
      <c r="D95" s="137"/>
      <c r="E95" s="137"/>
      <c r="F95" s="137"/>
      <c r="G95" s="137"/>
      <c r="H95" s="13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ht="21.75" customHeight="1">
      <c r="C96" s="137" t="s">
        <v>18</v>
      </c>
      <c r="D96" s="137"/>
      <c r="E96" s="137"/>
      <c r="F96" s="137"/>
      <c r="G96" s="137"/>
      <c r="H96" s="137"/>
      <c r="I96" s="137"/>
      <c r="J96" s="137"/>
      <c r="K96" s="137"/>
      <c r="L96" s="137"/>
      <c r="M96" s="137"/>
      <c r="N96" s="137"/>
      <c r="O96" s="137"/>
      <c r="P96" s="137"/>
      <c r="Q96" s="7"/>
      <c r="R96" s="7"/>
      <c r="S96" s="7"/>
      <c r="T96" s="7"/>
      <c r="U96" s="7"/>
      <c r="V96" s="7"/>
      <c r="W96" s="7"/>
      <c r="X96" s="7"/>
      <c r="Y96" s="7"/>
      <c r="Z96" s="7"/>
      <c r="AA96" s="7"/>
      <c r="AB96" s="7"/>
      <c r="AC96" s="7"/>
      <c r="AD96" s="7"/>
      <c r="AE96" s="7"/>
      <c r="AF96" s="7"/>
      <c r="AG96" s="7"/>
      <c r="AH96" s="7"/>
    </row>
    <row r="97" spans="3:34" ht="21.75" customHeight="1">
      <c r="C97" s="137" t="s">
        <v>32</v>
      </c>
      <c r="D97" s="137"/>
      <c r="E97" s="137"/>
      <c r="F97" s="137"/>
      <c r="G97" s="137"/>
      <c r="H97" s="137"/>
      <c r="I97" s="137"/>
      <c r="J97" s="137"/>
      <c r="K97" s="137"/>
      <c r="L97" s="137"/>
      <c r="M97" s="137"/>
      <c r="N97" s="137"/>
      <c r="O97" s="137"/>
      <c r="P97" s="137"/>
      <c r="Q97" s="7"/>
      <c r="R97" s="7"/>
      <c r="S97" s="7"/>
      <c r="T97" s="7"/>
      <c r="U97" s="7"/>
      <c r="V97" s="7"/>
      <c r="W97" s="7"/>
      <c r="X97" s="7"/>
      <c r="Y97" s="7"/>
      <c r="Z97" s="7"/>
      <c r="AA97" s="7"/>
      <c r="AB97" s="7"/>
      <c r="AC97" s="7"/>
      <c r="AD97" s="7"/>
      <c r="AE97" s="7"/>
      <c r="AF97" s="7"/>
      <c r="AG97" s="7"/>
      <c r="AH97" s="7"/>
    </row>
    <row r="98" spans="3:34" ht="21.75" customHeight="1">
      <c r="C98" s="7"/>
      <c r="D98" s="7"/>
      <c r="E98" s="137" t="s">
        <v>33</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row>
    <row r="99" spans="3:34" s="119" customFormat="1" ht="20.25" customHeight="1">
      <c r="C99" s="118"/>
      <c r="D99" s="118"/>
      <c r="E99" s="137" t="s">
        <v>117</v>
      </c>
      <c r="F99" s="137"/>
      <c r="G99" s="137"/>
      <c r="H99" s="137"/>
      <c r="I99" s="138" t="s">
        <v>313</v>
      </c>
      <c r="J99" s="138"/>
      <c r="K99" s="138"/>
      <c r="L99" s="138"/>
      <c r="M99" s="138"/>
      <c r="N99" s="138"/>
      <c r="O99" s="138"/>
      <c r="P99" s="138"/>
      <c r="Q99" s="138"/>
      <c r="R99" s="138"/>
      <c r="S99" s="138"/>
      <c r="T99" s="138"/>
      <c r="U99" s="138"/>
      <c r="V99" s="138"/>
      <c r="W99" s="138"/>
      <c r="X99" s="118"/>
      <c r="Y99" s="118" t="s">
        <v>118</v>
      </c>
      <c r="Z99" s="118"/>
      <c r="AB99" s="118"/>
      <c r="AC99" s="118"/>
      <c r="AD99" s="118"/>
      <c r="AE99" s="118"/>
      <c r="AF99" s="118"/>
      <c r="AG99" s="118"/>
      <c r="AH99" s="118"/>
    </row>
    <row r="100" spans="3:34" ht="20.25" customHeight="1">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3:34" ht="20.25" customHeight="1">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3:34" ht="20.25" customHeight="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3:34" ht="20.25" customHeight="1">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row>
    <row r="104" spans="3:34" ht="20.25" customHeight="1">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row>
  </sheetData>
  <mergeCells count="47">
    <mergeCell ref="C57:AH57"/>
    <mergeCell ref="C44:AH44"/>
    <mergeCell ref="C38:AH38"/>
    <mergeCell ref="C39:AH39"/>
    <mergeCell ref="C40:AH40"/>
    <mergeCell ref="C41:AH41"/>
    <mergeCell ref="C42:AH43"/>
    <mergeCell ref="C45:AH45"/>
    <mergeCell ref="C46:AH47"/>
    <mergeCell ref="C49:F49"/>
    <mergeCell ref="C55:AH55"/>
    <mergeCell ref="C56:AH56"/>
    <mergeCell ref="C37:AH37"/>
    <mergeCell ref="A9:AH10"/>
    <mergeCell ref="F14:AH16"/>
    <mergeCell ref="F18:AH18"/>
    <mergeCell ref="C32:AH33"/>
    <mergeCell ref="C34:AH35"/>
    <mergeCell ref="C36:AH36"/>
    <mergeCell ref="F29:AH29"/>
    <mergeCell ref="B50:B51"/>
    <mergeCell ref="C50:AH51"/>
    <mergeCell ref="C52:AH52"/>
    <mergeCell ref="B53:B54"/>
    <mergeCell ref="C53:AH54"/>
    <mergeCell ref="C58:AH59"/>
    <mergeCell ref="C64:V64"/>
    <mergeCell ref="C65:V65"/>
    <mergeCell ref="C66:V66"/>
    <mergeCell ref="B69:AH69"/>
    <mergeCell ref="C93:AH93"/>
    <mergeCell ref="D72:AH73"/>
    <mergeCell ref="D74:AH75"/>
    <mergeCell ref="D76:AH77"/>
    <mergeCell ref="C90:H90"/>
    <mergeCell ref="C92:AH92"/>
    <mergeCell ref="C91:AH91"/>
    <mergeCell ref="C80:AH83"/>
    <mergeCell ref="D86:AH88"/>
    <mergeCell ref="C79:AH79"/>
    <mergeCell ref="C103:AH104"/>
    <mergeCell ref="C95:H95"/>
    <mergeCell ref="C96:P96"/>
    <mergeCell ref="C97:P97"/>
    <mergeCell ref="E98:AH98"/>
    <mergeCell ref="E99:H99"/>
    <mergeCell ref="I99:W99"/>
  </mergeCells>
  <phoneticPr fontId="11"/>
  <hyperlinks>
    <hyperlink ref="I99" r:id="rId1"/>
  </hyperlinks>
  <printOptions horizontalCentered="1"/>
  <pageMargins left="0.39370078740157483" right="0.39370078740157483" top="0.78740157480314965" bottom="0.59055118110236227" header="0.51181102362204722" footer="0.51181102362204722"/>
  <pageSetup paperSize="9" scale="80" firstPageNumber="8" orientation="portrait" useFirstPageNumber="1" verticalDpi="300" r:id="rId2"/>
  <headerFooter alignWithMargins="0">
    <oddHeader>&amp;R平成28年3月25日</oddHeader>
    <oddFooter>&amp;C旭川・道北地区カブスリーグ開催要項&amp;R-&amp;P--</oddFooter>
  </headerFooter>
  <rowBreaks count="1" manualBreakCount="1">
    <brk id="47" max="33" man="1"/>
  </rowBreaks>
</worksheet>
</file>

<file path=xl/worksheets/sheet2.xml><?xml version="1.0" encoding="utf-8"?>
<worksheet xmlns="http://schemas.openxmlformats.org/spreadsheetml/2006/main" xmlns:r="http://schemas.openxmlformats.org/officeDocument/2006/relationships">
  <dimension ref="A1:AC48"/>
  <sheetViews>
    <sheetView view="pageBreakPreview" topLeftCell="A22" zoomScale="75" zoomScaleSheetLayoutView="75" workbookViewId="0">
      <selection activeCell="AG10" sqref="AG10"/>
    </sheetView>
  </sheetViews>
  <sheetFormatPr defaultColWidth="11" defaultRowHeight="13.5"/>
  <cols>
    <col min="1" max="29" width="3.25" style="57" customWidth="1"/>
    <col min="30" max="16384" width="11" style="57"/>
  </cols>
  <sheetData>
    <row r="1" spans="1:29" ht="36" customHeight="1">
      <c r="A1" s="292" t="s">
        <v>327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row>
    <row r="2" spans="1:29" ht="6" customHeight="1" thickBot="1">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row>
    <row r="3" spans="1:29" ht="20.25" customHeight="1">
      <c r="A3" s="284" t="s">
        <v>244</v>
      </c>
      <c r="B3" s="285"/>
      <c r="C3" s="285"/>
      <c r="D3" s="285"/>
      <c r="E3" s="286"/>
      <c r="F3" s="286"/>
      <c r="G3" s="286"/>
      <c r="H3" s="286"/>
      <c r="I3" s="286"/>
      <c r="J3" s="286"/>
      <c r="K3" s="286"/>
      <c r="L3" s="286"/>
      <c r="M3" s="286"/>
      <c r="N3" s="286"/>
      <c r="O3" s="294" t="s">
        <v>245</v>
      </c>
      <c r="P3" s="295"/>
      <c r="Q3" s="295"/>
      <c r="R3" s="295"/>
      <c r="S3" s="295"/>
      <c r="T3" s="295"/>
      <c r="U3" s="295"/>
      <c r="V3" s="295"/>
      <c r="W3" s="286"/>
      <c r="X3" s="296"/>
      <c r="Y3" s="296"/>
      <c r="Z3" s="296"/>
      <c r="AA3" s="296"/>
      <c r="AB3" s="296"/>
      <c r="AC3" s="297"/>
    </row>
    <row r="4" spans="1:29" ht="20.25" customHeight="1">
      <c r="A4" s="298" t="s">
        <v>246</v>
      </c>
      <c r="B4" s="299"/>
      <c r="C4" s="299"/>
      <c r="D4" s="299"/>
      <c r="E4" s="258"/>
      <c r="F4" s="259"/>
      <c r="G4" s="259"/>
      <c r="H4" s="259"/>
      <c r="I4" s="259"/>
      <c r="J4" s="259"/>
      <c r="K4" s="259"/>
      <c r="L4" s="259"/>
      <c r="M4" s="259"/>
      <c r="N4" s="259"/>
      <c r="O4" s="301" t="s">
        <v>247</v>
      </c>
      <c r="P4" s="163"/>
      <c r="Q4" s="163"/>
      <c r="R4" s="58" t="s">
        <v>248</v>
      </c>
      <c r="S4" s="302"/>
      <c r="T4" s="303"/>
      <c r="U4" s="303"/>
      <c r="V4" s="303"/>
      <c r="W4" s="303"/>
      <c r="X4" s="303"/>
      <c r="Y4" s="303"/>
      <c r="Z4" s="303"/>
      <c r="AA4" s="303"/>
      <c r="AB4" s="303"/>
      <c r="AC4" s="304"/>
    </row>
    <row r="5" spans="1:29" ht="20.25" customHeight="1">
      <c r="A5" s="300"/>
      <c r="B5" s="299"/>
      <c r="C5" s="299"/>
      <c r="D5" s="299"/>
      <c r="E5" s="259"/>
      <c r="F5" s="259"/>
      <c r="G5" s="259"/>
      <c r="H5" s="259"/>
      <c r="I5" s="259"/>
      <c r="J5" s="259"/>
      <c r="K5" s="259"/>
      <c r="L5" s="259"/>
      <c r="M5" s="259"/>
      <c r="N5" s="259"/>
      <c r="O5" s="163"/>
      <c r="P5" s="163"/>
      <c r="Q5" s="163"/>
      <c r="R5" s="189"/>
      <c r="S5" s="189"/>
      <c r="T5" s="189"/>
      <c r="U5" s="189"/>
      <c r="V5" s="189"/>
      <c r="W5" s="189"/>
      <c r="X5" s="189"/>
      <c r="Y5" s="189"/>
      <c r="Z5" s="189"/>
      <c r="AA5" s="189"/>
      <c r="AB5" s="189"/>
      <c r="AC5" s="190"/>
    </row>
    <row r="6" spans="1:29" ht="20.25" customHeight="1" thickBot="1">
      <c r="A6" s="216" t="s">
        <v>249</v>
      </c>
      <c r="B6" s="217"/>
      <c r="C6" s="217"/>
      <c r="D6" s="217"/>
      <c r="E6" s="218"/>
      <c r="F6" s="218"/>
      <c r="G6" s="218"/>
      <c r="H6" s="218"/>
      <c r="I6" s="218"/>
      <c r="J6" s="218"/>
      <c r="K6" s="218"/>
      <c r="L6" s="218"/>
      <c r="M6" s="218"/>
      <c r="N6" s="218"/>
      <c r="O6" s="219" t="s">
        <v>250</v>
      </c>
      <c r="P6" s="219"/>
      <c r="Q6" s="219"/>
      <c r="R6" s="279"/>
      <c r="S6" s="218"/>
      <c r="T6" s="218"/>
      <c r="U6" s="218"/>
      <c r="V6" s="218"/>
      <c r="W6" s="219" t="s">
        <v>251</v>
      </c>
      <c r="X6" s="220"/>
      <c r="Y6" s="279"/>
      <c r="Z6" s="218"/>
      <c r="AA6" s="218"/>
      <c r="AB6" s="218"/>
      <c r="AC6" s="221"/>
    </row>
    <row r="7" spans="1:29" ht="7.5" customHeight="1" thickBot="1">
      <c r="A7" s="59"/>
      <c r="B7" s="60"/>
      <c r="C7" s="60"/>
      <c r="D7" s="60"/>
      <c r="E7" s="60"/>
      <c r="F7" s="60"/>
      <c r="G7" s="60"/>
      <c r="H7" s="60"/>
      <c r="I7" s="60"/>
      <c r="J7" s="60"/>
      <c r="K7" s="60"/>
      <c r="L7" s="60"/>
      <c r="M7" s="60"/>
      <c r="N7" s="60"/>
      <c r="O7" s="60"/>
      <c r="P7" s="60"/>
      <c r="Q7" s="60"/>
      <c r="R7" s="60"/>
      <c r="S7" s="60"/>
      <c r="T7" s="60"/>
      <c r="U7" s="60"/>
      <c r="V7" s="60"/>
      <c r="W7" s="61"/>
      <c r="X7" s="61"/>
      <c r="Y7" s="61"/>
      <c r="Z7" s="61"/>
      <c r="AA7" s="61"/>
      <c r="AB7" s="61"/>
      <c r="AC7" s="62"/>
    </row>
    <row r="8" spans="1:29" ht="20.25" customHeight="1">
      <c r="A8" s="284" t="s">
        <v>244</v>
      </c>
      <c r="B8" s="285"/>
      <c r="C8" s="285"/>
      <c r="D8" s="285"/>
      <c r="E8" s="286"/>
      <c r="F8" s="286"/>
      <c r="G8" s="286"/>
      <c r="H8" s="286"/>
      <c r="I8" s="286"/>
      <c r="J8" s="286"/>
      <c r="K8" s="286"/>
      <c r="L8" s="286"/>
      <c r="M8" s="286"/>
      <c r="N8" s="286"/>
      <c r="O8" s="287" t="s">
        <v>247</v>
      </c>
      <c r="P8" s="288"/>
      <c r="Q8" s="288"/>
      <c r="R8" s="63" t="s">
        <v>248</v>
      </c>
      <c r="S8" s="289"/>
      <c r="T8" s="290"/>
      <c r="U8" s="290"/>
      <c r="V8" s="290"/>
      <c r="W8" s="290"/>
      <c r="X8" s="290"/>
      <c r="Y8" s="290"/>
      <c r="Z8" s="290"/>
      <c r="AA8" s="290"/>
      <c r="AB8" s="290"/>
      <c r="AC8" s="291"/>
    </row>
    <row r="9" spans="1:29" ht="20.25" customHeight="1">
      <c r="A9" s="167" t="s">
        <v>252</v>
      </c>
      <c r="B9" s="168"/>
      <c r="C9" s="168"/>
      <c r="D9" s="169"/>
      <c r="E9" s="258"/>
      <c r="F9" s="259"/>
      <c r="G9" s="259"/>
      <c r="H9" s="259"/>
      <c r="I9" s="259"/>
      <c r="J9" s="259"/>
      <c r="K9" s="259"/>
      <c r="L9" s="259"/>
      <c r="M9" s="259"/>
      <c r="N9" s="259"/>
      <c r="O9" s="163"/>
      <c r="P9" s="163"/>
      <c r="Q9" s="163"/>
      <c r="R9" s="189"/>
      <c r="S9" s="189"/>
      <c r="T9" s="189"/>
      <c r="U9" s="189"/>
      <c r="V9" s="189"/>
      <c r="W9" s="189"/>
      <c r="X9" s="189"/>
      <c r="Y9" s="189"/>
      <c r="Z9" s="189"/>
      <c r="AA9" s="189"/>
      <c r="AB9" s="189"/>
      <c r="AC9" s="190"/>
    </row>
    <row r="10" spans="1:29" ht="20.25" customHeight="1">
      <c r="A10" s="170"/>
      <c r="B10" s="171"/>
      <c r="C10" s="171"/>
      <c r="D10" s="172"/>
      <c r="E10" s="259"/>
      <c r="F10" s="259"/>
      <c r="G10" s="259"/>
      <c r="H10" s="259"/>
      <c r="I10" s="259"/>
      <c r="J10" s="259"/>
      <c r="K10" s="259"/>
      <c r="L10" s="259"/>
      <c r="M10" s="259"/>
      <c r="N10" s="259"/>
      <c r="O10" s="191" t="s">
        <v>250</v>
      </c>
      <c r="P10" s="191"/>
      <c r="Q10" s="191"/>
      <c r="R10" s="192"/>
      <c r="S10" s="193"/>
      <c r="T10" s="193"/>
      <c r="U10" s="193"/>
      <c r="V10" s="193"/>
      <c r="W10" s="191" t="s">
        <v>251</v>
      </c>
      <c r="X10" s="194"/>
      <c r="Y10" s="192"/>
      <c r="Z10" s="193"/>
      <c r="AA10" s="193"/>
      <c r="AB10" s="193"/>
      <c r="AC10" s="280"/>
    </row>
    <row r="11" spans="1:29" ht="20.25" customHeight="1">
      <c r="A11" s="174" t="s">
        <v>253</v>
      </c>
      <c r="B11" s="175"/>
      <c r="C11" s="175"/>
      <c r="D11" s="175"/>
      <c r="E11" s="281"/>
      <c r="F11" s="282"/>
      <c r="G11" s="282"/>
      <c r="H11" s="282"/>
      <c r="I11" s="282"/>
      <c r="J11" s="282"/>
      <c r="K11" s="282"/>
      <c r="L11" s="282"/>
      <c r="M11" s="282"/>
      <c r="N11" s="283"/>
      <c r="O11" s="177" t="s">
        <v>254</v>
      </c>
      <c r="P11" s="178"/>
      <c r="Q11" s="178"/>
      <c r="R11" s="178"/>
      <c r="S11" s="178"/>
      <c r="T11" s="176"/>
      <c r="U11" s="176"/>
      <c r="V11" s="176"/>
      <c r="W11" s="176"/>
      <c r="X11" s="176"/>
      <c r="Y11" s="176"/>
      <c r="Z11" s="176"/>
      <c r="AA11" s="176"/>
      <c r="AB11" s="176"/>
      <c r="AC11" s="179"/>
    </row>
    <row r="12" spans="1:29" ht="20.25" customHeight="1">
      <c r="A12" s="158" t="s">
        <v>244</v>
      </c>
      <c r="B12" s="159"/>
      <c r="C12" s="159"/>
      <c r="D12" s="159"/>
      <c r="E12" s="160"/>
      <c r="F12" s="160"/>
      <c r="G12" s="160"/>
      <c r="H12" s="160"/>
      <c r="I12" s="160"/>
      <c r="J12" s="160"/>
      <c r="K12" s="160"/>
      <c r="L12" s="160"/>
      <c r="M12" s="160"/>
      <c r="N12" s="160"/>
      <c r="O12" s="210" t="s">
        <v>247</v>
      </c>
      <c r="P12" s="260"/>
      <c r="Q12" s="261"/>
      <c r="R12" s="64" t="s">
        <v>248</v>
      </c>
      <c r="S12" s="164"/>
      <c r="T12" s="165"/>
      <c r="U12" s="165"/>
      <c r="V12" s="165"/>
      <c r="W12" s="165"/>
      <c r="X12" s="165"/>
      <c r="Y12" s="165"/>
      <c r="Z12" s="165"/>
      <c r="AA12" s="165"/>
      <c r="AB12" s="165"/>
      <c r="AC12" s="166"/>
    </row>
    <row r="13" spans="1:29" ht="20.25" customHeight="1">
      <c r="A13" s="167" t="s">
        <v>255</v>
      </c>
      <c r="B13" s="168"/>
      <c r="C13" s="168"/>
      <c r="D13" s="169"/>
      <c r="E13" s="265"/>
      <c r="F13" s="266"/>
      <c r="G13" s="266"/>
      <c r="H13" s="266"/>
      <c r="I13" s="266"/>
      <c r="J13" s="266"/>
      <c r="K13" s="266"/>
      <c r="L13" s="266"/>
      <c r="M13" s="266"/>
      <c r="N13" s="267"/>
      <c r="O13" s="262"/>
      <c r="P13" s="263"/>
      <c r="Q13" s="264"/>
      <c r="R13" s="189"/>
      <c r="S13" s="189"/>
      <c r="T13" s="189"/>
      <c r="U13" s="189"/>
      <c r="V13" s="189"/>
      <c r="W13" s="189"/>
      <c r="X13" s="189"/>
      <c r="Y13" s="189"/>
      <c r="Z13" s="189"/>
      <c r="AA13" s="189"/>
      <c r="AB13" s="189"/>
      <c r="AC13" s="190"/>
    </row>
    <row r="14" spans="1:29" ht="20.25" customHeight="1">
      <c r="A14" s="170"/>
      <c r="B14" s="171"/>
      <c r="C14" s="171"/>
      <c r="D14" s="172"/>
      <c r="E14" s="268"/>
      <c r="F14" s="269"/>
      <c r="G14" s="269"/>
      <c r="H14" s="269"/>
      <c r="I14" s="269"/>
      <c r="J14" s="269"/>
      <c r="K14" s="269"/>
      <c r="L14" s="269"/>
      <c r="M14" s="269"/>
      <c r="N14" s="270"/>
      <c r="O14" s="271" t="s">
        <v>250</v>
      </c>
      <c r="P14" s="272"/>
      <c r="Q14" s="273"/>
      <c r="R14" s="274"/>
      <c r="S14" s="275"/>
      <c r="T14" s="275"/>
      <c r="U14" s="275"/>
      <c r="V14" s="276"/>
      <c r="W14" s="271" t="s">
        <v>251</v>
      </c>
      <c r="X14" s="277"/>
      <c r="Y14" s="274"/>
      <c r="Z14" s="275"/>
      <c r="AA14" s="275"/>
      <c r="AB14" s="275"/>
      <c r="AC14" s="278"/>
    </row>
    <row r="15" spans="1:29" ht="20.25" customHeight="1">
      <c r="A15" s="243" t="s">
        <v>253</v>
      </c>
      <c r="B15" s="244"/>
      <c r="C15" s="244"/>
      <c r="D15" s="244"/>
      <c r="E15" s="245"/>
      <c r="F15" s="245"/>
      <c r="G15" s="245"/>
      <c r="H15" s="245"/>
      <c r="I15" s="245"/>
      <c r="J15" s="245"/>
      <c r="K15" s="245"/>
      <c r="L15" s="245"/>
      <c r="M15" s="245"/>
      <c r="N15" s="245"/>
      <c r="O15" s="246" t="s">
        <v>254</v>
      </c>
      <c r="P15" s="247"/>
      <c r="Q15" s="247"/>
      <c r="R15" s="247"/>
      <c r="S15" s="247"/>
      <c r="T15" s="248"/>
      <c r="U15" s="248"/>
      <c r="V15" s="248"/>
      <c r="W15" s="248"/>
      <c r="X15" s="248"/>
      <c r="Y15" s="248"/>
      <c r="Z15" s="248"/>
      <c r="AA15" s="248"/>
      <c r="AB15" s="248"/>
      <c r="AC15" s="249"/>
    </row>
    <row r="16" spans="1:29" ht="20.25" customHeight="1">
      <c r="A16" s="158" t="s">
        <v>244</v>
      </c>
      <c r="B16" s="159"/>
      <c r="C16" s="159"/>
      <c r="D16" s="159"/>
      <c r="E16" s="160"/>
      <c r="F16" s="160"/>
      <c r="G16" s="160"/>
      <c r="H16" s="160"/>
      <c r="I16" s="160"/>
      <c r="J16" s="160"/>
      <c r="K16" s="160"/>
      <c r="L16" s="160"/>
      <c r="M16" s="160"/>
      <c r="N16" s="160"/>
      <c r="O16" s="210" t="s">
        <v>247</v>
      </c>
      <c r="P16" s="260"/>
      <c r="Q16" s="261"/>
      <c r="R16" s="64" t="s">
        <v>248</v>
      </c>
      <c r="S16" s="164"/>
      <c r="T16" s="165"/>
      <c r="U16" s="165"/>
      <c r="V16" s="165"/>
      <c r="W16" s="165"/>
      <c r="X16" s="165"/>
      <c r="Y16" s="165"/>
      <c r="Z16" s="165"/>
      <c r="AA16" s="165"/>
      <c r="AB16" s="165"/>
      <c r="AC16" s="166"/>
    </row>
    <row r="17" spans="1:29" ht="20.25" customHeight="1">
      <c r="A17" s="167" t="s">
        <v>255</v>
      </c>
      <c r="B17" s="168"/>
      <c r="C17" s="168"/>
      <c r="D17" s="169"/>
      <c r="E17" s="265"/>
      <c r="F17" s="266"/>
      <c r="G17" s="266"/>
      <c r="H17" s="266"/>
      <c r="I17" s="266"/>
      <c r="J17" s="266"/>
      <c r="K17" s="266"/>
      <c r="L17" s="266"/>
      <c r="M17" s="266"/>
      <c r="N17" s="267"/>
      <c r="O17" s="262"/>
      <c r="P17" s="263"/>
      <c r="Q17" s="264"/>
      <c r="R17" s="189"/>
      <c r="S17" s="189"/>
      <c r="T17" s="189"/>
      <c r="U17" s="189"/>
      <c r="V17" s="189"/>
      <c r="W17" s="189"/>
      <c r="X17" s="189"/>
      <c r="Y17" s="189"/>
      <c r="Z17" s="189"/>
      <c r="AA17" s="189"/>
      <c r="AB17" s="189"/>
      <c r="AC17" s="190"/>
    </row>
    <row r="18" spans="1:29" ht="20.25" customHeight="1">
      <c r="A18" s="170"/>
      <c r="B18" s="171"/>
      <c r="C18" s="171"/>
      <c r="D18" s="172"/>
      <c r="E18" s="268"/>
      <c r="F18" s="269"/>
      <c r="G18" s="269"/>
      <c r="H18" s="269"/>
      <c r="I18" s="269"/>
      <c r="J18" s="269"/>
      <c r="K18" s="269"/>
      <c r="L18" s="269"/>
      <c r="M18" s="269"/>
      <c r="N18" s="270"/>
      <c r="O18" s="271" t="s">
        <v>250</v>
      </c>
      <c r="P18" s="272"/>
      <c r="Q18" s="273"/>
      <c r="R18" s="274"/>
      <c r="S18" s="275"/>
      <c r="T18" s="275"/>
      <c r="U18" s="275"/>
      <c r="V18" s="276"/>
      <c r="W18" s="271" t="s">
        <v>251</v>
      </c>
      <c r="X18" s="277"/>
      <c r="Y18" s="274"/>
      <c r="Z18" s="275"/>
      <c r="AA18" s="275"/>
      <c r="AB18" s="275"/>
      <c r="AC18" s="278"/>
    </row>
    <row r="19" spans="1:29" ht="20.25" customHeight="1">
      <c r="A19" s="243" t="s">
        <v>253</v>
      </c>
      <c r="B19" s="244"/>
      <c r="C19" s="244"/>
      <c r="D19" s="244"/>
      <c r="E19" s="245"/>
      <c r="F19" s="245"/>
      <c r="G19" s="245"/>
      <c r="H19" s="245"/>
      <c r="I19" s="245"/>
      <c r="J19" s="245"/>
      <c r="K19" s="245"/>
      <c r="L19" s="245"/>
      <c r="M19" s="245"/>
      <c r="N19" s="245"/>
      <c r="O19" s="246" t="s">
        <v>254</v>
      </c>
      <c r="P19" s="247"/>
      <c r="Q19" s="247"/>
      <c r="R19" s="247"/>
      <c r="S19" s="247"/>
      <c r="T19" s="248"/>
      <c r="U19" s="248"/>
      <c r="V19" s="248"/>
      <c r="W19" s="248"/>
      <c r="X19" s="248"/>
      <c r="Y19" s="248"/>
      <c r="Z19" s="248"/>
      <c r="AA19" s="248"/>
      <c r="AB19" s="248"/>
      <c r="AC19" s="249"/>
    </row>
    <row r="20" spans="1:29" ht="20.25" customHeight="1">
      <c r="A20" s="158" t="s">
        <v>244</v>
      </c>
      <c r="B20" s="159"/>
      <c r="C20" s="159"/>
      <c r="D20" s="159"/>
      <c r="E20" s="160"/>
      <c r="F20" s="160"/>
      <c r="G20" s="160"/>
      <c r="H20" s="160"/>
      <c r="I20" s="160"/>
      <c r="J20" s="160"/>
      <c r="K20" s="160"/>
      <c r="L20" s="160"/>
      <c r="M20" s="160"/>
      <c r="N20" s="160"/>
      <c r="O20" s="210" t="s">
        <v>247</v>
      </c>
      <c r="P20" s="260"/>
      <c r="Q20" s="261"/>
      <c r="R20" s="64" t="s">
        <v>248</v>
      </c>
      <c r="S20" s="164"/>
      <c r="T20" s="165"/>
      <c r="U20" s="165"/>
      <c r="V20" s="165"/>
      <c r="W20" s="165"/>
      <c r="X20" s="165"/>
      <c r="Y20" s="165"/>
      <c r="Z20" s="165"/>
      <c r="AA20" s="165"/>
      <c r="AB20" s="165"/>
      <c r="AC20" s="166"/>
    </row>
    <row r="21" spans="1:29" ht="20.25" customHeight="1">
      <c r="A21" s="167" t="s">
        <v>255</v>
      </c>
      <c r="B21" s="168"/>
      <c r="C21" s="168"/>
      <c r="D21" s="169"/>
      <c r="E21" s="265"/>
      <c r="F21" s="266"/>
      <c r="G21" s="266"/>
      <c r="H21" s="266"/>
      <c r="I21" s="266"/>
      <c r="J21" s="266"/>
      <c r="K21" s="266"/>
      <c r="L21" s="266"/>
      <c r="M21" s="266"/>
      <c r="N21" s="267"/>
      <c r="O21" s="262"/>
      <c r="P21" s="263"/>
      <c r="Q21" s="264"/>
      <c r="R21" s="189"/>
      <c r="S21" s="189"/>
      <c r="T21" s="189"/>
      <c r="U21" s="189"/>
      <c r="V21" s="189"/>
      <c r="W21" s="189"/>
      <c r="X21" s="189"/>
      <c r="Y21" s="189"/>
      <c r="Z21" s="189"/>
      <c r="AA21" s="189"/>
      <c r="AB21" s="189"/>
      <c r="AC21" s="190"/>
    </row>
    <row r="22" spans="1:29" ht="20.25" customHeight="1">
      <c r="A22" s="170"/>
      <c r="B22" s="171"/>
      <c r="C22" s="171"/>
      <c r="D22" s="172"/>
      <c r="E22" s="268"/>
      <c r="F22" s="269"/>
      <c r="G22" s="269"/>
      <c r="H22" s="269"/>
      <c r="I22" s="269"/>
      <c r="J22" s="269"/>
      <c r="K22" s="269"/>
      <c r="L22" s="269"/>
      <c r="M22" s="269"/>
      <c r="N22" s="270"/>
      <c r="O22" s="271" t="s">
        <v>250</v>
      </c>
      <c r="P22" s="272"/>
      <c r="Q22" s="273"/>
      <c r="R22" s="274"/>
      <c r="S22" s="275"/>
      <c r="T22" s="275"/>
      <c r="U22" s="275"/>
      <c r="V22" s="276"/>
      <c r="W22" s="271" t="s">
        <v>251</v>
      </c>
      <c r="X22" s="277"/>
      <c r="Y22" s="274"/>
      <c r="Z22" s="275"/>
      <c r="AA22" s="275"/>
      <c r="AB22" s="275"/>
      <c r="AC22" s="278"/>
    </row>
    <row r="23" spans="1:29" ht="20.25" customHeight="1">
      <c r="A23" s="243" t="s">
        <v>253</v>
      </c>
      <c r="B23" s="244"/>
      <c r="C23" s="244"/>
      <c r="D23" s="244"/>
      <c r="E23" s="245"/>
      <c r="F23" s="245"/>
      <c r="G23" s="245"/>
      <c r="H23" s="245"/>
      <c r="I23" s="245"/>
      <c r="J23" s="245"/>
      <c r="K23" s="245"/>
      <c r="L23" s="245"/>
      <c r="M23" s="245"/>
      <c r="N23" s="245"/>
      <c r="O23" s="246" t="s">
        <v>254</v>
      </c>
      <c r="P23" s="247"/>
      <c r="Q23" s="247"/>
      <c r="R23" s="247"/>
      <c r="S23" s="247"/>
      <c r="T23" s="248"/>
      <c r="U23" s="248"/>
      <c r="V23" s="248"/>
      <c r="W23" s="248"/>
      <c r="X23" s="248"/>
      <c r="Y23" s="248"/>
      <c r="Z23" s="248"/>
      <c r="AA23" s="248"/>
      <c r="AB23" s="248"/>
      <c r="AC23" s="249"/>
    </row>
    <row r="24" spans="1:29" ht="20.25" customHeight="1">
      <c r="A24" s="250" t="s">
        <v>244</v>
      </c>
      <c r="B24" s="251"/>
      <c r="C24" s="251"/>
      <c r="D24" s="251"/>
      <c r="E24" s="252"/>
      <c r="F24" s="252"/>
      <c r="G24" s="252"/>
      <c r="H24" s="252"/>
      <c r="I24" s="252"/>
      <c r="J24" s="252"/>
      <c r="K24" s="252"/>
      <c r="L24" s="252"/>
      <c r="M24" s="252"/>
      <c r="N24" s="252"/>
      <c r="O24" s="253" t="s">
        <v>247</v>
      </c>
      <c r="P24" s="254"/>
      <c r="Q24" s="254"/>
      <c r="R24" s="65" t="s">
        <v>248</v>
      </c>
      <c r="S24" s="255"/>
      <c r="T24" s="256"/>
      <c r="U24" s="256"/>
      <c r="V24" s="256"/>
      <c r="W24" s="256"/>
      <c r="X24" s="256"/>
      <c r="Y24" s="256"/>
      <c r="Z24" s="256"/>
      <c r="AA24" s="256"/>
      <c r="AB24" s="256"/>
      <c r="AC24" s="257"/>
    </row>
    <row r="25" spans="1:29" ht="20.25" customHeight="1">
      <c r="A25" s="167" t="s">
        <v>255</v>
      </c>
      <c r="B25" s="168"/>
      <c r="C25" s="168"/>
      <c r="D25" s="169"/>
      <c r="E25" s="258"/>
      <c r="F25" s="259"/>
      <c r="G25" s="259"/>
      <c r="H25" s="259"/>
      <c r="I25" s="259"/>
      <c r="J25" s="259"/>
      <c r="K25" s="259"/>
      <c r="L25" s="259"/>
      <c r="M25" s="259"/>
      <c r="N25" s="259"/>
      <c r="O25" s="163"/>
      <c r="P25" s="163"/>
      <c r="Q25" s="163"/>
      <c r="R25" s="189"/>
      <c r="S25" s="189"/>
      <c r="T25" s="189"/>
      <c r="U25" s="189"/>
      <c r="V25" s="189"/>
      <c r="W25" s="189"/>
      <c r="X25" s="189"/>
      <c r="Y25" s="189"/>
      <c r="Z25" s="189"/>
      <c r="AA25" s="189"/>
      <c r="AB25" s="189"/>
      <c r="AC25" s="190"/>
    </row>
    <row r="26" spans="1:29" ht="20.25" customHeight="1">
      <c r="A26" s="170"/>
      <c r="B26" s="171"/>
      <c r="C26" s="171"/>
      <c r="D26" s="172"/>
      <c r="E26" s="259"/>
      <c r="F26" s="259"/>
      <c r="G26" s="259"/>
      <c r="H26" s="259"/>
      <c r="I26" s="259"/>
      <c r="J26" s="259"/>
      <c r="K26" s="259"/>
      <c r="L26" s="259"/>
      <c r="M26" s="259"/>
      <c r="N26" s="259"/>
      <c r="O26" s="191" t="s">
        <v>250</v>
      </c>
      <c r="P26" s="191"/>
      <c r="Q26" s="191"/>
      <c r="R26" s="192"/>
      <c r="S26" s="193"/>
      <c r="T26" s="193"/>
      <c r="U26" s="193"/>
      <c r="V26" s="193"/>
      <c r="W26" s="191" t="s">
        <v>251</v>
      </c>
      <c r="X26" s="194"/>
      <c r="Y26" s="191"/>
      <c r="Z26" s="194"/>
      <c r="AA26" s="194"/>
      <c r="AB26" s="194"/>
      <c r="AC26" s="195"/>
    </row>
    <row r="27" spans="1:29" ht="20.25" customHeight="1" thickBot="1">
      <c r="A27" s="216" t="s">
        <v>253</v>
      </c>
      <c r="B27" s="217"/>
      <c r="C27" s="217"/>
      <c r="D27" s="217"/>
      <c r="E27" s="218"/>
      <c r="F27" s="218"/>
      <c r="G27" s="218"/>
      <c r="H27" s="218"/>
      <c r="I27" s="218"/>
      <c r="J27" s="218"/>
      <c r="K27" s="218"/>
      <c r="L27" s="218"/>
      <c r="M27" s="218"/>
      <c r="N27" s="218"/>
      <c r="O27" s="219" t="s">
        <v>254</v>
      </c>
      <c r="P27" s="220"/>
      <c r="Q27" s="220"/>
      <c r="R27" s="220"/>
      <c r="S27" s="220"/>
      <c r="T27" s="218"/>
      <c r="U27" s="218"/>
      <c r="V27" s="218"/>
      <c r="W27" s="218"/>
      <c r="X27" s="218"/>
      <c r="Y27" s="218"/>
      <c r="Z27" s="218"/>
      <c r="AA27" s="218"/>
      <c r="AB27" s="218"/>
      <c r="AC27" s="221"/>
    </row>
    <row r="28" spans="1:29" ht="20.25" customHeight="1">
      <c r="A28" s="222" t="s">
        <v>256</v>
      </c>
      <c r="B28" s="223"/>
      <c r="C28" s="223"/>
      <c r="D28" s="224"/>
      <c r="E28" s="228" t="s">
        <v>257</v>
      </c>
      <c r="F28" s="229"/>
      <c r="G28" s="229"/>
      <c r="H28" s="230"/>
      <c r="I28" s="66" t="s">
        <v>258</v>
      </c>
      <c r="J28" s="234"/>
      <c r="K28" s="235"/>
      <c r="L28" s="236"/>
      <c r="M28" s="228" t="s">
        <v>259</v>
      </c>
      <c r="N28" s="229"/>
      <c r="O28" s="229"/>
      <c r="P28" s="230"/>
      <c r="Q28" s="66" t="s">
        <v>258</v>
      </c>
      <c r="R28" s="234"/>
      <c r="S28" s="235"/>
      <c r="T28" s="236"/>
      <c r="U28" s="237" t="s">
        <v>260</v>
      </c>
      <c r="V28" s="229"/>
      <c r="W28" s="229"/>
      <c r="X28" s="229"/>
      <c r="Y28" s="230"/>
      <c r="Z28" s="66" t="s">
        <v>258</v>
      </c>
      <c r="AA28" s="234"/>
      <c r="AB28" s="235"/>
      <c r="AC28" s="238"/>
    </row>
    <row r="29" spans="1:29" ht="20.25" customHeight="1">
      <c r="A29" s="225"/>
      <c r="B29" s="226"/>
      <c r="C29" s="226"/>
      <c r="D29" s="227"/>
      <c r="E29" s="231"/>
      <c r="F29" s="232"/>
      <c r="G29" s="232"/>
      <c r="H29" s="233"/>
      <c r="I29" s="67" t="s">
        <v>261</v>
      </c>
      <c r="J29" s="239"/>
      <c r="K29" s="240"/>
      <c r="L29" s="241"/>
      <c r="M29" s="231"/>
      <c r="N29" s="232"/>
      <c r="O29" s="232"/>
      <c r="P29" s="233"/>
      <c r="Q29" s="67" t="s">
        <v>261</v>
      </c>
      <c r="R29" s="239"/>
      <c r="S29" s="240"/>
      <c r="T29" s="241"/>
      <c r="U29" s="231"/>
      <c r="V29" s="232"/>
      <c r="W29" s="232"/>
      <c r="X29" s="232"/>
      <c r="Y29" s="233"/>
      <c r="Z29" s="67" t="s">
        <v>261</v>
      </c>
      <c r="AA29" s="239"/>
      <c r="AB29" s="240"/>
      <c r="AC29" s="242"/>
    </row>
    <row r="30" spans="1:29" ht="20.25" customHeight="1">
      <c r="A30" s="196" t="s">
        <v>262</v>
      </c>
      <c r="B30" s="197"/>
      <c r="C30" s="197"/>
      <c r="D30" s="198"/>
      <c r="E30" s="202" t="s">
        <v>257</v>
      </c>
      <c r="F30" s="203"/>
      <c r="G30" s="203"/>
      <c r="H30" s="204"/>
      <c r="I30" s="68" t="s">
        <v>258</v>
      </c>
      <c r="J30" s="207"/>
      <c r="K30" s="208"/>
      <c r="L30" s="209"/>
      <c r="M30" s="202" t="s">
        <v>259</v>
      </c>
      <c r="N30" s="203"/>
      <c r="O30" s="203"/>
      <c r="P30" s="204"/>
      <c r="Q30" s="68" t="s">
        <v>258</v>
      </c>
      <c r="R30" s="207"/>
      <c r="S30" s="208"/>
      <c r="T30" s="209"/>
      <c r="U30" s="210" t="s">
        <v>260</v>
      </c>
      <c r="V30" s="203"/>
      <c r="W30" s="203"/>
      <c r="X30" s="203"/>
      <c r="Y30" s="204"/>
      <c r="Z30" s="68" t="s">
        <v>258</v>
      </c>
      <c r="AA30" s="207"/>
      <c r="AB30" s="208"/>
      <c r="AC30" s="211"/>
    </row>
    <row r="31" spans="1:29" ht="20.25" customHeight="1" thickBot="1">
      <c r="A31" s="199"/>
      <c r="B31" s="200"/>
      <c r="C31" s="200"/>
      <c r="D31" s="201"/>
      <c r="E31" s="205"/>
      <c r="F31" s="186"/>
      <c r="G31" s="186"/>
      <c r="H31" s="206"/>
      <c r="I31" s="69" t="s">
        <v>261</v>
      </c>
      <c r="J31" s="212"/>
      <c r="K31" s="213"/>
      <c r="L31" s="214"/>
      <c r="M31" s="205"/>
      <c r="N31" s="186"/>
      <c r="O31" s="186"/>
      <c r="P31" s="206"/>
      <c r="Q31" s="69" t="s">
        <v>261</v>
      </c>
      <c r="R31" s="212"/>
      <c r="S31" s="213"/>
      <c r="T31" s="214"/>
      <c r="U31" s="205"/>
      <c r="V31" s="186"/>
      <c r="W31" s="186"/>
      <c r="X31" s="186"/>
      <c r="Y31" s="206"/>
      <c r="Z31" s="69" t="s">
        <v>261</v>
      </c>
      <c r="AA31" s="212"/>
      <c r="AB31" s="213"/>
      <c r="AC31" s="215"/>
    </row>
    <row r="32" spans="1:29" ht="20.25" customHeight="1">
      <c r="A32" s="158" t="s">
        <v>244</v>
      </c>
      <c r="B32" s="159"/>
      <c r="C32" s="159"/>
      <c r="D32" s="159"/>
      <c r="E32" s="160"/>
      <c r="F32" s="160"/>
      <c r="G32" s="160"/>
      <c r="H32" s="160"/>
      <c r="I32" s="160"/>
      <c r="J32" s="160"/>
      <c r="K32" s="160"/>
      <c r="L32" s="160"/>
      <c r="M32" s="160"/>
      <c r="N32" s="160"/>
      <c r="O32" s="161" t="s">
        <v>247</v>
      </c>
      <c r="P32" s="162"/>
      <c r="Q32" s="162"/>
      <c r="R32" s="64" t="s">
        <v>248</v>
      </c>
      <c r="S32" s="164"/>
      <c r="T32" s="165"/>
      <c r="U32" s="165"/>
      <c r="V32" s="165"/>
      <c r="W32" s="165"/>
      <c r="X32" s="165"/>
      <c r="Y32" s="165"/>
      <c r="Z32" s="165"/>
      <c r="AA32" s="165"/>
      <c r="AB32" s="165"/>
      <c r="AC32" s="166"/>
    </row>
    <row r="33" spans="1:29" ht="20.25" customHeight="1">
      <c r="A33" s="167" t="s">
        <v>263</v>
      </c>
      <c r="B33" s="168"/>
      <c r="C33" s="168"/>
      <c r="D33" s="169"/>
      <c r="E33" s="70"/>
      <c r="F33" s="71"/>
      <c r="G33" s="71"/>
      <c r="H33" s="71"/>
      <c r="I33" s="71"/>
      <c r="J33" s="71"/>
      <c r="K33" s="71"/>
      <c r="L33" s="71"/>
      <c r="M33" s="187"/>
      <c r="N33" s="72"/>
      <c r="O33" s="163"/>
      <c r="P33" s="163"/>
      <c r="Q33" s="163"/>
      <c r="R33" s="189"/>
      <c r="S33" s="189"/>
      <c r="T33" s="189"/>
      <c r="U33" s="189"/>
      <c r="V33" s="189"/>
      <c r="W33" s="189"/>
      <c r="X33" s="189"/>
      <c r="Y33" s="189"/>
      <c r="Z33" s="189"/>
      <c r="AA33" s="189"/>
      <c r="AB33" s="189"/>
      <c r="AC33" s="190"/>
    </row>
    <row r="34" spans="1:29" ht="20.25" customHeight="1">
      <c r="A34" s="170"/>
      <c r="B34" s="171"/>
      <c r="C34" s="171"/>
      <c r="D34" s="172"/>
      <c r="E34" s="73"/>
      <c r="F34" s="74"/>
      <c r="G34" s="74"/>
      <c r="H34" s="74"/>
      <c r="I34" s="74"/>
      <c r="J34" s="74"/>
      <c r="K34" s="74"/>
      <c r="L34" s="74"/>
      <c r="M34" s="188"/>
      <c r="N34" s="75" t="s">
        <v>264</v>
      </c>
      <c r="O34" s="191" t="s">
        <v>250</v>
      </c>
      <c r="P34" s="191"/>
      <c r="Q34" s="191"/>
      <c r="R34" s="192"/>
      <c r="S34" s="193"/>
      <c r="T34" s="193"/>
      <c r="U34" s="193"/>
      <c r="V34" s="193"/>
      <c r="W34" s="191" t="s">
        <v>251</v>
      </c>
      <c r="X34" s="194"/>
      <c r="Y34" s="191"/>
      <c r="Z34" s="194"/>
      <c r="AA34" s="194"/>
      <c r="AB34" s="194"/>
      <c r="AC34" s="195"/>
    </row>
    <row r="35" spans="1:29" ht="20.25" customHeight="1" thickBot="1">
      <c r="A35" s="174" t="s">
        <v>253</v>
      </c>
      <c r="B35" s="175"/>
      <c r="C35" s="175"/>
      <c r="D35" s="175"/>
      <c r="E35" s="176"/>
      <c r="F35" s="176"/>
      <c r="G35" s="176"/>
      <c r="H35" s="176"/>
      <c r="I35" s="176"/>
      <c r="J35" s="176"/>
      <c r="K35" s="176"/>
      <c r="L35" s="176"/>
      <c r="M35" s="176"/>
      <c r="N35" s="176"/>
      <c r="O35" s="177" t="s">
        <v>254</v>
      </c>
      <c r="P35" s="178"/>
      <c r="Q35" s="178"/>
      <c r="R35" s="178"/>
      <c r="S35" s="178"/>
      <c r="T35" s="176"/>
      <c r="U35" s="176"/>
      <c r="V35" s="176"/>
      <c r="W35" s="176"/>
      <c r="X35" s="176"/>
      <c r="Y35" s="176"/>
      <c r="Z35" s="176"/>
      <c r="AA35" s="176"/>
      <c r="AB35" s="176"/>
      <c r="AC35" s="179"/>
    </row>
    <row r="36" spans="1:29" ht="23.25" customHeight="1">
      <c r="A36" s="180" t="s">
        <v>265</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2"/>
    </row>
    <row r="37" spans="1:29" ht="23.25" customHeight="1">
      <c r="A37" s="183"/>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5"/>
    </row>
    <row r="38" spans="1:29" ht="39.75" customHeight="1" thickBot="1">
      <c r="A38" s="76"/>
      <c r="B38" s="186" t="s">
        <v>266</v>
      </c>
      <c r="C38" s="186"/>
      <c r="D38" s="77"/>
      <c r="E38" s="77" t="s">
        <v>267</v>
      </c>
      <c r="F38" s="78"/>
      <c r="G38" s="77" t="s">
        <v>268</v>
      </c>
      <c r="H38" s="77"/>
      <c r="I38" s="77" t="s">
        <v>269</v>
      </c>
      <c r="J38" s="79"/>
      <c r="K38" s="79"/>
      <c r="L38" s="80"/>
      <c r="M38" s="79"/>
      <c r="N38" s="79"/>
      <c r="O38" s="81" t="s">
        <v>270</v>
      </c>
      <c r="P38" s="79"/>
      <c r="Q38" s="79"/>
      <c r="R38" s="79"/>
      <c r="S38" s="79"/>
      <c r="T38" s="79"/>
      <c r="U38" s="79"/>
      <c r="V38" s="79"/>
      <c r="W38" s="79"/>
      <c r="X38" s="79"/>
      <c r="Y38" s="79"/>
      <c r="Z38" s="79"/>
      <c r="AA38" s="79"/>
      <c r="AB38" s="79"/>
      <c r="AC38" s="82"/>
    </row>
    <row r="39" spans="1:29" customFormat="1" ht="15.75" customHeight="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83"/>
    </row>
    <row r="40" spans="1:29" customFormat="1" ht="15" customHeight="1">
      <c r="B40" s="83"/>
    </row>
    <row r="41" spans="1:29" customFormat="1" ht="15" customHeight="1">
      <c r="B41" s="83"/>
    </row>
    <row r="42" spans="1:29" customFormat="1" ht="15" customHeight="1">
      <c r="B42" s="83"/>
    </row>
    <row r="43" spans="1:29" customFormat="1" ht="11.25" customHeight="1">
      <c r="B43" s="83"/>
    </row>
    <row r="47" spans="1:29" ht="20.25" customHeight="1"/>
    <row r="48" spans="1:29" ht="20.25" customHeight="1"/>
  </sheetData>
  <mergeCells count="13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E8:N8"/>
    <mergeCell ref="O8:Q9"/>
    <mergeCell ref="S8:AC8"/>
    <mergeCell ref="A9:D10"/>
    <mergeCell ref="E9:N10"/>
    <mergeCell ref="R9:AC9"/>
    <mergeCell ref="O10:Q10"/>
    <mergeCell ref="R10:V10"/>
    <mergeCell ref="A12:D12"/>
    <mergeCell ref="E12:N12"/>
    <mergeCell ref="O12:Q13"/>
    <mergeCell ref="S12:AC12"/>
    <mergeCell ref="A13:D14"/>
    <mergeCell ref="E13:N14"/>
    <mergeCell ref="R13:AC13"/>
    <mergeCell ref="O14:Q14"/>
    <mergeCell ref="R14:V14"/>
    <mergeCell ref="W14:X14"/>
    <mergeCell ref="E17:N18"/>
    <mergeCell ref="R17:AC17"/>
    <mergeCell ref="O18:Q18"/>
    <mergeCell ref="R18:V18"/>
    <mergeCell ref="W18:X18"/>
    <mergeCell ref="Y18:AC18"/>
    <mergeCell ref="Y14:AC14"/>
    <mergeCell ref="A15:D15"/>
    <mergeCell ref="E15:N15"/>
    <mergeCell ref="O15:S15"/>
    <mergeCell ref="T15:AC15"/>
    <mergeCell ref="A16:D16"/>
    <mergeCell ref="E16:N16"/>
    <mergeCell ref="O16:Q17"/>
    <mergeCell ref="S16:AC16"/>
    <mergeCell ref="A17:D18"/>
    <mergeCell ref="A19:D19"/>
    <mergeCell ref="E19:N19"/>
    <mergeCell ref="O19:S19"/>
    <mergeCell ref="T19:AC19"/>
    <mergeCell ref="A20:D20"/>
    <mergeCell ref="E20:N20"/>
    <mergeCell ref="O20:Q21"/>
    <mergeCell ref="S20:AC20"/>
    <mergeCell ref="A21:D22"/>
    <mergeCell ref="E21:N22"/>
    <mergeCell ref="R21:AC21"/>
    <mergeCell ref="O22:Q22"/>
    <mergeCell ref="R22:V22"/>
    <mergeCell ref="W22:X22"/>
    <mergeCell ref="Y22:AC22"/>
    <mergeCell ref="A23:D23"/>
    <mergeCell ref="E23:N23"/>
    <mergeCell ref="O23:S23"/>
    <mergeCell ref="T23:AC23"/>
    <mergeCell ref="A24:D24"/>
    <mergeCell ref="E24:N24"/>
    <mergeCell ref="O24:Q25"/>
    <mergeCell ref="S24:AC24"/>
    <mergeCell ref="A25:D26"/>
    <mergeCell ref="E25:N26"/>
    <mergeCell ref="R25:AC25"/>
    <mergeCell ref="O26:Q26"/>
    <mergeCell ref="R26:V26"/>
    <mergeCell ref="W26:X26"/>
    <mergeCell ref="Y26:AC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11"/>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dimension ref="A1:BM51"/>
  <sheetViews>
    <sheetView view="pageBreakPreview" zoomScaleNormal="50" zoomScaleSheetLayoutView="100" workbookViewId="0">
      <selection activeCell="AK41" sqref="AK41:AR41"/>
    </sheetView>
  </sheetViews>
  <sheetFormatPr defaultRowHeight="13.5"/>
  <cols>
    <col min="1" max="1" width="2.875" style="3" customWidth="1"/>
    <col min="2" max="2" width="4.375" style="3" customWidth="1"/>
    <col min="3" max="30" width="3" style="3" customWidth="1"/>
    <col min="31" max="31" width="2.875" style="3" customWidth="1"/>
    <col min="32" max="32" width="4.375" style="3" customWidth="1"/>
    <col min="33" max="60" width="3" style="3" customWidth="1"/>
    <col min="61" max="63" width="3.375" style="3" customWidth="1"/>
    <col min="64" max="16384" width="9" style="3"/>
  </cols>
  <sheetData>
    <row r="1" spans="1:65" ht="51.75" customHeight="1">
      <c r="A1" s="368" t="s">
        <v>328</v>
      </c>
      <c r="B1" s="368"/>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8" t="str">
        <f>A1</f>
        <v>平成28年度第7回旭川・道北地区カブスリーグU-15
選手登録用紙</v>
      </c>
      <c r="AF1" s="368"/>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row>
    <row r="2" spans="1:65" ht="13.5" customHeight="1" thickBot="1"/>
    <row r="3" spans="1:65" ht="20.25" customHeight="1" thickBot="1">
      <c r="A3" s="370" t="s">
        <v>19</v>
      </c>
      <c r="B3" s="370"/>
      <c r="C3" s="370"/>
      <c r="D3" s="370"/>
      <c r="E3" s="370"/>
      <c r="F3" s="371"/>
      <c r="G3" s="372"/>
      <c r="H3" s="373"/>
      <c r="I3" s="373"/>
      <c r="J3" s="373"/>
      <c r="K3" s="373"/>
      <c r="L3" s="373"/>
      <c r="M3" s="373"/>
      <c r="N3" s="373"/>
      <c r="O3" s="373"/>
      <c r="P3" s="373"/>
      <c r="Q3" s="373"/>
      <c r="R3" s="373"/>
      <c r="S3" s="373"/>
      <c r="T3" s="373"/>
      <c r="U3" s="373"/>
      <c r="V3" s="373"/>
      <c r="W3" s="373"/>
      <c r="X3" s="373"/>
      <c r="Y3" s="373"/>
      <c r="Z3" s="373"/>
      <c r="AA3" s="373"/>
      <c r="AB3" s="373"/>
      <c r="AC3" s="373"/>
      <c r="AD3" s="373"/>
      <c r="AE3" s="370" t="s">
        <v>19</v>
      </c>
      <c r="AF3" s="370"/>
      <c r="AG3" s="370"/>
      <c r="AH3" s="370"/>
      <c r="AI3" s="370"/>
      <c r="AJ3" s="371"/>
      <c r="AK3" s="374"/>
      <c r="AL3" s="370"/>
      <c r="AM3" s="370"/>
      <c r="AN3" s="370"/>
      <c r="AO3" s="370"/>
      <c r="AP3" s="370"/>
      <c r="AQ3" s="370"/>
      <c r="AR3" s="370"/>
      <c r="AS3" s="370"/>
      <c r="AT3" s="370"/>
      <c r="AU3" s="370"/>
      <c r="AV3" s="370"/>
      <c r="AW3" s="370"/>
      <c r="AX3" s="370"/>
      <c r="AY3" s="370"/>
      <c r="AZ3" s="370"/>
      <c r="BA3" s="370"/>
      <c r="BB3" s="370"/>
      <c r="BC3" s="370"/>
      <c r="BD3" s="370"/>
      <c r="BE3" s="370"/>
      <c r="BF3" s="370"/>
      <c r="BG3" s="370"/>
      <c r="BH3" s="370"/>
    </row>
    <row r="4" spans="1:65" ht="13.5" customHeight="1" thickBo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row>
    <row r="5" spans="1:65" ht="18.75" customHeight="1" thickBot="1">
      <c r="A5" s="4" t="s">
        <v>271</v>
      </c>
      <c r="B5" s="99" t="s">
        <v>287</v>
      </c>
      <c r="C5" s="375" t="s">
        <v>20</v>
      </c>
      <c r="D5" s="376"/>
      <c r="E5" s="377" t="s">
        <v>21</v>
      </c>
      <c r="F5" s="378"/>
      <c r="G5" s="377" t="s">
        <v>77</v>
      </c>
      <c r="H5" s="378"/>
      <c r="I5" s="378"/>
      <c r="J5" s="378"/>
      <c r="K5" s="378"/>
      <c r="L5" s="378"/>
      <c r="M5" s="378"/>
      <c r="N5" s="379"/>
      <c r="O5" s="380" t="s">
        <v>78</v>
      </c>
      <c r="P5" s="378"/>
      <c r="Q5" s="379"/>
      <c r="R5" s="382" t="s">
        <v>79</v>
      </c>
      <c r="S5" s="383"/>
      <c r="T5" s="384"/>
      <c r="U5" s="384"/>
      <c r="V5" s="384"/>
      <c r="W5" s="385"/>
      <c r="X5" s="378" t="s">
        <v>80</v>
      </c>
      <c r="Y5" s="378"/>
      <c r="Z5" s="378"/>
      <c r="AA5" s="378"/>
      <c r="AB5" s="378"/>
      <c r="AC5" s="378"/>
      <c r="AD5" s="374"/>
      <c r="AE5" s="4" t="s">
        <v>271</v>
      </c>
      <c r="AF5" s="99" t="s">
        <v>287</v>
      </c>
      <c r="AG5" s="375" t="s">
        <v>20</v>
      </c>
      <c r="AH5" s="376"/>
      <c r="AI5" s="377" t="s">
        <v>21</v>
      </c>
      <c r="AJ5" s="378"/>
      <c r="AK5" s="377" t="s">
        <v>77</v>
      </c>
      <c r="AL5" s="378"/>
      <c r="AM5" s="378"/>
      <c r="AN5" s="378"/>
      <c r="AO5" s="378"/>
      <c r="AP5" s="378"/>
      <c r="AQ5" s="378"/>
      <c r="AR5" s="379"/>
      <c r="AS5" s="380" t="s">
        <v>78</v>
      </c>
      <c r="AT5" s="378"/>
      <c r="AU5" s="379"/>
      <c r="AV5" s="377" t="s">
        <v>79</v>
      </c>
      <c r="AW5" s="381"/>
      <c r="AX5" s="378"/>
      <c r="AY5" s="378"/>
      <c r="AZ5" s="378"/>
      <c r="BA5" s="379"/>
      <c r="BB5" s="378" t="s">
        <v>80</v>
      </c>
      <c r="BC5" s="378"/>
      <c r="BD5" s="378"/>
      <c r="BE5" s="378"/>
      <c r="BF5" s="378"/>
      <c r="BG5" s="378"/>
      <c r="BH5" s="374"/>
    </row>
    <row r="6" spans="1:65" ht="18.75" customHeight="1">
      <c r="A6" s="5">
        <v>1</v>
      </c>
      <c r="B6" s="122"/>
      <c r="C6" s="355"/>
      <c r="D6" s="356"/>
      <c r="E6" s="357"/>
      <c r="F6" s="358"/>
      <c r="G6" s="359"/>
      <c r="H6" s="360"/>
      <c r="I6" s="360"/>
      <c r="J6" s="360"/>
      <c r="K6" s="360"/>
      <c r="L6" s="360"/>
      <c r="M6" s="360"/>
      <c r="N6" s="358"/>
      <c r="O6" s="361"/>
      <c r="P6" s="360"/>
      <c r="Q6" s="358"/>
      <c r="R6" s="362"/>
      <c r="S6" s="363"/>
      <c r="T6" s="363"/>
      <c r="U6" s="363"/>
      <c r="V6" s="363"/>
      <c r="W6" s="364"/>
      <c r="X6" s="365"/>
      <c r="Y6" s="366"/>
      <c r="Z6" s="366"/>
      <c r="AA6" s="366"/>
      <c r="AB6" s="366"/>
      <c r="AC6" s="366"/>
      <c r="AD6" s="367"/>
      <c r="AE6" s="5">
        <v>1</v>
      </c>
      <c r="AF6" s="96"/>
      <c r="AG6" s="345"/>
      <c r="AH6" s="346"/>
      <c r="AI6" s="347"/>
      <c r="AJ6" s="348"/>
      <c r="AK6" s="349" t="s">
        <v>272</v>
      </c>
      <c r="AL6" s="350"/>
      <c r="AM6" s="350"/>
      <c r="AN6" s="350"/>
      <c r="AO6" s="350"/>
      <c r="AP6" s="350"/>
      <c r="AQ6" s="350"/>
      <c r="AR6" s="348"/>
      <c r="AS6" s="351"/>
      <c r="AT6" s="350"/>
      <c r="AU6" s="348"/>
      <c r="AV6" s="351"/>
      <c r="AW6" s="352"/>
      <c r="AX6" s="352"/>
      <c r="AY6" s="350"/>
      <c r="AZ6" s="350"/>
      <c r="BA6" s="348"/>
      <c r="BB6" s="353"/>
      <c r="BC6" s="352"/>
      <c r="BD6" s="352"/>
      <c r="BE6" s="352"/>
      <c r="BF6" s="352"/>
      <c r="BG6" s="352"/>
      <c r="BH6" s="354"/>
      <c r="BL6" s="3" t="s">
        <v>288</v>
      </c>
      <c r="BM6" s="84" t="s">
        <v>329</v>
      </c>
    </row>
    <row r="7" spans="1:65" ht="18.75" customHeight="1">
      <c r="A7" s="6">
        <v>2</v>
      </c>
      <c r="B7" s="123"/>
      <c r="C7" s="333"/>
      <c r="D7" s="334"/>
      <c r="E7" s="335"/>
      <c r="F7" s="336"/>
      <c r="G7" s="344"/>
      <c r="H7" s="338"/>
      <c r="I7" s="338"/>
      <c r="J7" s="338"/>
      <c r="K7" s="338"/>
      <c r="L7" s="338"/>
      <c r="M7" s="338"/>
      <c r="N7" s="336"/>
      <c r="O7" s="337"/>
      <c r="P7" s="338"/>
      <c r="Q7" s="336"/>
      <c r="R7" s="337"/>
      <c r="S7" s="339"/>
      <c r="T7" s="339"/>
      <c r="U7" s="339"/>
      <c r="V7" s="339"/>
      <c r="W7" s="340"/>
      <c r="X7" s="341"/>
      <c r="Y7" s="339"/>
      <c r="Z7" s="339"/>
      <c r="AA7" s="339"/>
      <c r="AB7" s="339"/>
      <c r="AC7" s="339"/>
      <c r="AD7" s="342"/>
      <c r="AE7" s="6">
        <v>2</v>
      </c>
      <c r="AF7" s="97"/>
      <c r="AG7" s="324"/>
      <c r="AH7" s="325"/>
      <c r="AI7" s="326"/>
      <c r="AJ7" s="327"/>
      <c r="AK7" s="343" t="s">
        <v>273</v>
      </c>
      <c r="AL7" s="329"/>
      <c r="AM7" s="329"/>
      <c r="AN7" s="329"/>
      <c r="AO7" s="329"/>
      <c r="AP7" s="329"/>
      <c r="AQ7" s="329"/>
      <c r="AR7" s="327"/>
      <c r="AS7" s="328"/>
      <c r="AT7" s="329"/>
      <c r="AU7" s="327"/>
      <c r="AV7" s="328"/>
      <c r="AW7" s="330"/>
      <c r="AX7" s="330"/>
      <c r="AY7" s="329"/>
      <c r="AZ7" s="329"/>
      <c r="BA7" s="327"/>
      <c r="BB7" s="331"/>
      <c r="BC7" s="330"/>
      <c r="BD7" s="330"/>
      <c r="BE7" s="330"/>
      <c r="BF7" s="330"/>
      <c r="BG7" s="330"/>
      <c r="BH7" s="332"/>
      <c r="BM7" s="84" t="s">
        <v>330</v>
      </c>
    </row>
    <row r="8" spans="1:65" ht="18.75" customHeight="1">
      <c r="A8" s="6">
        <v>3</v>
      </c>
      <c r="B8" s="123"/>
      <c r="C8" s="333"/>
      <c r="D8" s="334"/>
      <c r="E8" s="335"/>
      <c r="F8" s="336"/>
      <c r="G8" s="337"/>
      <c r="H8" s="338"/>
      <c r="I8" s="338"/>
      <c r="J8" s="338"/>
      <c r="K8" s="338"/>
      <c r="L8" s="338"/>
      <c r="M8" s="338"/>
      <c r="N8" s="336"/>
      <c r="O8" s="337"/>
      <c r="P8" s="338"/>
      <c r="Q8" s="336"/>
      <c r="R8" s="337"/>
      <c r="S8" s="339"/>
      <c r="T8" s="339"/>
      <c r="U8" s="339"/>
      <c r="V8" s="339"/>
      <c r="W8" s="340"/>
      <c r="X8" s="341"/>
      <c r="Y8" s="339"/>
      <c r="Z8" s="339"/>
      <c r="AA8" s="339"/>
      <c r="AB8" s="339"/>
      <c r="AC8" s="339"/>
      <c r="AD8" s="342"/>
      <c r="AE8" s="6">
        <v>3</v>
      </c>
      <c r="AF8" s="97"/>
      <c r="AG8" s="324"/>
      <c r="AH8" s="325"/>
      <c r="AI8" s="326"/>
      <c r="AJ8" s="327"/>
      <c r="AK8" s="328"/>
      <c r="AL8" s="329"/>
      <c r="AM8" s="329"/>
      <c r="AN8" s="329"/>
      <c r="AO8" s="329"/>
      <c r="AP8" s="329"/>
      <c r="AQ8" s="329"/>
      <c r="AR8" s="327"/>
      <c r="AS8" s="328"/>
      <c r="AT8" s="329"/>
      <c r="AU8" s="327"/>
      <c r="AV8" s="328"/>
      <c r="AW8" s="330"/>
      <c r="AX8" s="330"/>
      <c r="AY8" s="329"/>
      <c r="AZ8" s="329"/>
      <c r="BA8" s="327"/>
      <c r="BB8" s="331"/>
      <c r="BC8" s="330"/>
      <c r="BD8" s="330"/>
      <c r="BE8" s="330"/>
      <c r="BF8" s="330"/>
      <c r="BG8" s="330"/>
      <c r="BH8" s="332"/>
      <c r="BM8" s="84" t="s">
        <v>331</v>
      </c>
    </row>
    <row r="9" spans="1:65" ht="18.75" customHeight="1">
      <c r="A9" s="6">
        <v>4</v>
      </c>
      <c r="B9" s="123"/>
      <c r="C9" s="333"/>
      <c r="D9" s="334"/>
      <c r="E9" s="335"/>
      <c r="F9" s="336"/>
      <c r="G9" s="337"/>
      <c r="H9" s="338"/>
      <c r="I9" s="338"/>
      <c r="J9" s="338"/>
      <c r="K9" s="338"/>
      <c r="L9" s="338"/>
      <c r="M9" s="338"/>
      <c r="N9" s="336"/>
      <c r="O9" s="337"/>
      <c r="P9" s="338"/>
      <c r="Q9" s="336"/>
      <c r="R9" s="337"/>
      <c r="S9" s="339"/>
      <c r="T9" s="339"/>
      <c r="U9" s="339"/>
      <c r="V9" s="339"/>
      <c r="W9" s="340"/>
      <c r="X9" s="341"/>
      <c r="Y9" s="339"/>
      <c r="Z9" s="339"/>
      <c r="AA9" s="339"/>
      <c r="AB9" s="339"/>
      <c r="AC9" s="339"/>
      <c r="AD9" s="342"/>
      <c r="AE9" s="6">
        <v>4</v>
      </c>
      <c r="AF9" s="97"/>
      <c r="AG9" s="324"/>
      <c r="AH9" s="325"/>
      <c r="AI9" s="326"/>
      <c r="AJ9" s="327"/>
      <c r="AK9" s="328"/>
      <c r="AL9" s="329"/>
      <c r="AM9" s="329"/>
      <c r="AN9" s="329"/>
      <c r="AO9" s="329"/>
      <c r="AP9" s="329"/>
      <c r="AQ9" s="329"/>
      <c r="AR9" s="327"/>
      <c r="AS9" s="328"/>
      <c r="AT9" s="329"/>
      <c r="AU9" s="327"/>
      <c r="AV9" s="328"/>
      <c r="AW9" s="330"/>
      <c r="AX9" s="330"/>
      <c r="AY9" s="329"/>
      <c r="AZ9" s="329"/>
      <c r="BA9" s="327"/>
      <c r="BB9" s="331"/>
      <c r="BC9" s="330"/>
      <c r="BD9" s="330"/>
      <c r="BE9" s="330"/>
      <c r="BF9" s="330"/>
      <c r="BG9" s="330"/>
      <c r="BH9" s="332"/>
      <c r="BM9" s="84" t="s">
        <v>332</v>
      </c>
    </row>
    <row r="10" spans="1:65" ht="18.75" customHeight="1">
      <c r="A10" s="6">
        <v>5</v>
      </c>
      <c r="B10" s="123"/>
      <c r="C10" s="333"/>
      <c r="D10" s="334"/>
      <c r="E10" s="335"/>
      <c r="F10" s="336"/>
      <c r="G10" s="337"/>
      <c r="H10" s="338"/>
      <c r="I10" s="338"/>
      <c r="J10" s="338"/>
      <c r="K10" s="338"/>
      <c r="L10" s="338"/>
      <c r="M10" s="338"/>
      <c r="N10" s="336"/>
      <c r="O10" s="337"/>
      <c r="P10" s="338"/>
      <c r="Q10" s="336"/>
      <c r="R10" s="337"/>
      <c r="S10" s="339"/>
      <c r="T10" s="339"/>
      <c r="U10" s="339"/>
      <c r="V10" s="339"/>
      <c r="W10" s="340"/>
      <c r="X10" s="341"/>
      <c r="Y10" s="339"/>
      <c r="Z10" s="339"/>
      <c r="AA10" s="339"/>
      <c r="AB10" s="339"/>
      <c r="AC10" s="339"/>
      <c r="AD10" s="342"/>
      <c r="AE10" s="6">
        <v>5</v>
      </c>
      <c r="AF10" s="97"/>
      <c r="AG10" s="324"/>
      <c r="AH10" s="325"/>
      <c r="AI10" s="326"/>
      <c r="AJ10" s="327"/>
      <c r="AK10" s="328"/>
      <c r="AL10" s="329"/>
      <c r="AM10" s="329"/>
      <c r="AN10" s="329"/>
      <c r="AO10" s="329"/>
      <c r="AP10" s="329"/>
      <c r="AQ10" s="329"/>
      <c r="AR10" s="327"/>
      <c r="AS10" s="328"/>
      <c r="AT10" s="329"/>
      <c r="AU10" s="327"/>
      <c r="AV10" s="328"/>
      <c r="AW10" s="330"/>
      <c r="AX10" s="330"/>
      <c r="AY10" s="329"/>
      <c r="AZ10" s="329"/>
      <c r="BA10" s="327"/>
      <c r="BB10" s="331"/>
      <c r="BC10" s="330"/>
      <c r="BD10" s="330"/>
      <c r="BE10" s="330"/>
      <c r="BF10" s="330"/>
      <c r="BG10" s="330"/>
      <c r="BH10" s="332"/>
      <c r="BM10" s="84" t="s">
        <v>333</v>
      </c>
    </row>
    <row r="11" spans="1:65" ht="18.75" customHeight="1">
      <c r="A11" s="6">
        <v>6</v>
      </c>
      <c r="B11" s="123"/>
      <c r="C11" s="333"/>
      <c r="D11" s="334"/>
      <c r="E11" s="335"/>
      <c r="F11" s="336"/>
      <c r="G11" s="337"/>
      <c r="H11" s="338"/>
      <c r="I11" s="338"/>
      <c r="J11" s="338"/>
      <c r="K11" s="338"/>
      <c r="L11" s="338"/>
      <c r="M11" s="338"/>
      <c r="N11" s="336"/>
      <c r="O11" s="337"/>
      <c r="P11" s="338"/>
      <c r="Q11" s="336"/>
      <c r="R11" s="337"/>
      <c r="S11" s="339"/>
      <c r="T11" s="339"/>
      <c r="U11" s="339"/>
      <c r="V11" s="339"/>
      <c r="W11" s="340"/>
      <c r="X11" s="341"/>
      <c r="Y11" s="339"/>
      <c r="Z11" s="339"/>
      <c r="AA11" s="339"/>
      <c r="AB11" s="339"/>
      <c r="AC11" s="339"/>
      <c r="AD11" s="342"/>
      <c r="AE11" s="6">
        <v>6</v>
      </c>
      <c r="AF11" s="97"/>
      <c r="AG11" s="324"/>
      <c r="AH11" s="325"/>
      <c r="AI11" s="326"/>
      <c r="AJ11" s="327"/>
      <c r="AK11" s="328"/>
      <c r="AL11" s="329"/>
      <c r="AM11" s="329"/>
      <c r="AN11" s="329"/>
      <c r="AO11" s="329"/>
      <c r="AP11" s="329"/>
      <c r="AQ11" s="329"/>
      <c r="AR11" s="327"/>
      <c r="AS11" s="328"/>
      <c r="AT11" s="329"/>
      <c r="AU11" s="327"/>
      <c r="AV11" s="328"/>
      <c r="AW11" s="330"/>
      <c r="AX11" s="330"/>
      <c r="AY11" s="329"/>
      <c r="AZ11" s="329"/>
      <c r="BA11" s="327"/>
      <c r="BB11" s="331"/>
      <c r="BC11" s="330"/>
      <c r="BD11" s="330"/>
      <c r="BE11" s="330"/>
      <c r="BF11" s="330"/>
      <c r="BG11" s="330"/>
      <c r="BH11" s="332"/>
      <c r="BM11" s="84" t="s">
        <v>334</v>
      </c>
    </row>
    <row r="12" spans="1:65" ht="18.75" customHeight="1">
      <c r="A12" s="6">
        <v>7</v>
      </c>
      <c r="B12" s="123"/>
      <c r="C12" s="333"/>
      <c r="D12" s="334"/>
      <c r="E12" s="335"/>
      <c r="F12" s="336"/>
      <c r="G12" s="337"/>
      <c r="H12" s="338"/>
      <c r="I12" s="338"/>
      <c r="J12" s="338"/>
      <c r="K12" s="338"/>
      <c r="L12" s="338"/>
      <c r="M12" s="338"/>
      <c r="N12" s="336"/>
      <c r="O12" s="337"/>
      <c r="P12" s="338"/>
      <c r="Q12" s="336"/>
      <c r="R12" s="337"/>
      <c r="S12" s="339"/>
      <c r="T12" s="339"/>
      <c r="U12" s="339"/>
      <c r="V12" s="339"/>
      <c r="W12" s="340"/>
      <c r="X12" s="341"/>
      <c r="Y12" s="339"/>
      <c r="Z12" s="339"/>
      <c r="AA12" s="339"/>
      <c r="AB12" s="339"/>
      <c r="AC12" s="339"/>
      <c r="AD12" s="342"/>
      <c r="AE12" s="6">
        <v>7</v>
      </c>
      <c r="AF12" s="97"/>
      <c r="AG12" s="324"/>
      <c r="AH12" s="325"/>
      <c r="AI12" s="326"/>
      <c r="AJ12" s="327"/>
      <c r="AK12" s="328"/>
      <c r="AL12" s="329"/>
      <c r="AM12" s="329"/>
      <c r="AN12" s="329"/>
      <c r="AO12" s="329"/>
      <c r="AP12" s="329"/>
      <c r="AQ12" s="329"/>
      <c r="AR12" s="327"/>
      <c r="AS12" s="328"/>
      <c r="AT12" s="329"/>
      <c r="AU12" s="327"/>
      <c r="AV12" s="328"/>
      <c r="AW12" s="330"/>
      <c r="AX12" s="330"/>
      <c r="AY12" s="329"/>
      <c r="AZ12" s="329"/>
      <c r="BA12" s="327"/>
      <c r="BB12" s="331"/>
      <c r="BC12" s="330"/>
      <c r="BD12" s="330"/>
      <c r="BE12" s="330"/>
      <c r="BF12" s="330"/>
      <c r="BG12" s="330"/>
      <c r="BH12" s="332"/>
      <c r="BM12" s="84" t="s">
        <v>335</v>
      </c>
    </row>
    <row r="13" spans="1:65" ht="18.75" customHeight="1">
      <c r="A13" s="6">
        <v>8</v>
      </c>
      <c r="B13" s="123"/>
      <c r="C13" s="333"/>
      <c r="D13" s="334"/>
      <c r="E13" s="335"/>
      <c r="F13" s="336"/>
      <c r="G13" s="337"/>
      <c r="H13" s="338"/>
      <c r="I13" s="338"/>
      <c r="J13" s="338"/>
      <c r="K13" s="338"/>
      <c r="L13" s="338"/>
      <c r="M13" s="338"/>
      <c r="N13" s="336"/>
      <c r="O13" s="337"/>
      <c r="P13" s="338"/>
      <c r="Q13" s="336"/>
      <c r="R13" s="337"/>
      <c r="S13" s="339"/>
      <c r="T13" s="339"/>
      <c r="U13" s="339"/>
      <c r="V13" s="339"/>
      <c r="W13" s="340"/>
      <c r="X13" s="341"/>
      <c r="Y13" s="339"/>
      <c r="Z13" s="339"/>
      <c r="AA13" s="339"/>
      <c r="AB13" s="339"/>
      <c r="AC13" s="339"/>
      <c r="AD13" s="342"/>
      <c r="AE13" s="6">
        <v>8</v>
      </c>
      <c r="AF13" s="97"/>
      <c r="AG13" s="324"/>
      <c r="AH13" s="325"/>
      <c r="AI13" s="326"/>
      <c r="AJ13" s="327"/>
      <c r="AK13" s="328"/>
      <c r="AL13" s="329"/>
      <c r="AM13" s="329"/>
      <c r="AN13" s="329"/>
      <c r="AO13" s="329"/>
      <c r="AP13" s="329"/>
      <c r="AQ13" s="329"/>
      <c r="AR13" s="327"/>
      <c r="AS13" s="328"/>
      <c r="AT13" s="329"/>
      <c r="AU13" s="327"/>
      <c r="AV13" s="328"/>
      <c r="AW13" s="330"/>
      <c r="AX13" s="330"/>
      <c r="AY13" s="329"/>
      <c r="AZ13" s="329"/>
      <c r="BA13" s="327"/>
      <c r="BB13" s="331"/>
      <c r="BC13" s="330"/>
      <c r="BD13" s="330"/>
      <c r="BE13" s="330"/>
      <c r="BF13" s="330"/>
      <c r="BG13" s="330"/>
      <c r="BH13" s="332"/>
      <c r="BM13" s="84" t="s">
        <v>336</v>
      </c>
    </row>
    <row r="14" spans="1:65" ht="18.75" customHeight="1">
      <c r="A14" s="6">
        <v>9</v>
      </c>
      <c r="B14" s="123"/>
      <c r="C14" s="333"/>
      <c r="D14" s="334"/>
      <c r="E14" s="335"/>
      <c r="F14" s="336"/>
      <c r="G14" s="337"/>
      <c r="H14" s="338"/>
      <c r="I14" s="338"/>
      <c r="J14" s="338"/>
      <c r="K14" s="338"/>
      <c r="L14" s="338"/>
      <c r="M14" s="338"/>
      <c r="N14" s="336"/>
      <c r="O14" s="337"/>
      <c r="P14" s="338"/>
      <c r="Q14" s="336"/>
      <c r="R14" s="337"/>
      <c r="S14" s="339"/>
      <c r="T14" s="339"/>
      <c r="U14" s="339"/>
      <c r="V14" s="339"/>
      <c r="W14" s="340"/>
      <c r="X14" s="341"/>
      <c r="Y14" s="339"/>
      <c r="Z14" s="339"/>
      <c r="AA14" s="339"/>
      <c r="AB14" s="339"/>
      <c r="AC14" s="339"/>
      <c r="AD14" s="342"/>
      <c r="AE14" s="6">
        <v>9</v>
      </c>
      <c r="AF14" s="97"/>
      <c r="AG14" s="324"/>
      <c r="AH14" s="325"/>
      <c r="AI14" s="326"/>
      <c r="AJ14" s="327"/>
      <c r="AK14" s="328"/>
      <c r="AL14" s="329"/>
      <c r="AM14" s="329"/>
      <c r="AN14" s="329"/>
      <c r="AO14" s="329"/>
      <c r="AP14" s="329"/>
      <c r="AQ14" s="329"/>
      <c r="AR14" s="327"/>
      <c r="AS14" s="328"/>
      <c r="AT14" s="329"/>
      <c r="AU14" s="327"/>
      <c r="AV14" s="328"/>
      <c r="AW14" s="330"/>
      <c r="AX14" s="330"/>
      <c r="AY14" s="329"/>
      <c r="AZ14" s="329"/>
      <c r="BA14" s="327"/>
      <c r="BB14" s="331"/>
      <c r="BC14" s="330"/>
      <c r="BD14" s="330"/>
      <c r="BE14" s="330"/>
      <c r="BF14" s="330"/>
      <c r="BG14" s="330"/>
      <c r="BH14" s="332"/>
      <c r="BM14" s="84" t="s">
        <v>337</v>
      </c>
    </row>
    <row r="15" spans="1:65" ht="18.75" customHeight="1">
      <c r="A15" s="6">
        <v>10</v>
      </c>
      <c r="B15" s="123"/>
      <c r="C15" s="333"/>
      <c r="D15" s="334"/>
      <c r="E15" s="335"/>
      <c r="F15" s="336"/>
      <c r="G15" s="337"/>
      <c r="H15" s="338"/>
      <c r="I15" s="338"/>
      <c r="J15" s="338"/>
      <c r="K15" s="338"/>
      <c r="L15" s="338"/>
      <c r="M15" s="338"/>
      <c r="N15" s="336"/>
      <c r="O15" s="337"/>
      <c r="P15" s="338"/>
      <c r="Q15" s="336"/>
      <c r="R15" s="337"/>
      <c r="S15" s="339"/>
      <c r="T15" s="339"/>
      <c r="U15" s="339"/>
      <c r="V15" s="339"/>
      <c r="W15" s="340"/>
      <c r="X15" s="341"/>
      <c r="Y15" s="339"/>
      <c r="Z15" s="339"/>
      <c r="AA15" s="339"/>
      <c r="AB15" s="339"/>
      <c r="AC15" s="339"/>
      <c r="AD15" s="342"/>
      <c r="AE15" s="6">
        <v>10</v>
      </c>
      <c r="AF15" s="97"/>
      <c r="AG15" s="324"/>
      <c r="AH15" s="325"/>
      <c r="AI15" s="326"/>
      <c r="AJ15" s="327"/>
      <c r="AK15" s="328"/>
      <c r="AL15" s="329"/>
      <c r="AM15" s="329"/>
      <c r="AN15" s="329"/>
      <c r="AO15" s="329"/>
      <c r="AP15" s="329"/>
      <c r="AQ15" s="329"/>
      <c r="AR15" s="327"/>
      <c r="AS15" s="328"/>
      <c r="AT15" s="329"/>
      <c r="AU15" s="327"/>
      <c r="AV15" s="328"/>
      <c r="AW15" s="330"/>
      <c r="AX15" s="330"/>
      <c r="AY15" s="329"/>
      <c r="AZ15" s="329"/>
      <c r="BA15" s="327"/>
      <c r="BB15" s="331"/>
      <c r="BC15" s="330"/>
      <c r="BD15" s="330"/>
      <c r="BE15" s="330"/>
      <c r="BF15" s="330"/>
      <c r="BG15" s="330"/>
      <c r="BH15" s="332"/>
      <c r="BM15" s="84" t="s">
        <v>338</v>
      </c>
    </row>
    <row r="16" spans="1:65" ht="18.75" customHeight="1">
      <c r="A16" s="6">
        <v>11</v>
      </c>
      <c r="B16" s="123"/>
      <c r="C16" s="333"/>
      <c r="D16" s="334"/>
      <c r="E16" s="335"/>
      <c r="F16" s="336"/>
      <c r="G16" s="337"/>
      <c r="H16" s="338"/>
      <c r="I16" s="338"/>
      <c r="J16" s="338"/>
      <c r="K16" s="338"/>
      <c r="L16" s="338"/>
      <c r="M16" s="338"/>
      <c r="N16" s="336"/>
      <c r="O16" s="337"/>
      <c r="P16" s="338"/>
      <c r="Q16" s="336"/>
      <c r="R16" s="337"/>
      <c r="S16" s="339"/>
      <c r="T16" s="339"/>
      <c r="U16" s="339"/>
      <c r="V16" s="339"/>
      <c r="W16" s="340"/>
      <c r="X16" s="341"/>
      <c r="Y16" s="339"/>
      <c r="Z16" s="339"/>
      <c r="AA16" s="339"/>
      <c r="AB16" s="339"/>
      <c r="AC16" s="339"/>
      <c r="AD16" s="342"/>
      <c r="AE16" s="6">
        <v>11</v>
      </c>
      <c r="AF16" s="97"/>
      <c r="AG16" s="324"/>
      <c r="AH16" s="325"/>
      <c r="AI16" s="326"/>
      <c r="AJ16" s="327"/>
      <c r="AK16" s="328"/>
      <c r="AL16" s="329"/>
      <c r="AM16" s="329"/>
      <c r="AN16" s="329"/>
      <c r="AO16" s="329"/>
      <c r="AP16" s="329"/>
      <c r="AQ16" s="329"/>
      <c r="AR16" s="327"/>
      <c r="AS16" s="328"/>
      <c r="AT16" s="329"/>
      <c r="AU16" s="327"/>
      <c r="AV16" s="328"/>
      <c r="AW16" s="330"/>
      <c r="AX16" s="330"/>
      <c r="AY16" s="329"/>
      <c r="AZ16" s="329"/>
      <c r="BA16" s="327"/>
      <c r="BB16" s="331"/>
      <c r="BC16" s="330"/>
      <c r="BD16" s="330"/>
      <c r="BE16" s="330"/>
      <c r="BF16" s="330"/>
      <c r="BG16" s="330"/>
      <c r="BH16" s="332"/>
      <c r="BM16" s="84" t="s">
        <v>339</v>
      </c>
    </row>
    <row r="17" spans="1:65" ht="18.75" customHeight="1">
      <c r="A17" s="6">
        <v>12</v>
      </c>
      <c r="B17" s="123"/>
      <c r="C17" s="333"/>
      <c r="D17" s="334"/>
      <c r="E17" s="335"/>
      <c r="F17" s="336"/>
      <c r="G17" s="337"/>
      <c r="H17" s="338"/>
      <c r="I17" s="338"/>
      <c r="J17" s="338"/>
      <c r="K17" s="338"/>
      <c r="L17" s="338"/>
      <c r="M17" s="338"/>
      <c r="N17" s="336"/>
      <c r="O17" s="337"/>
      <c r="P17" s="338"/>
      <c r="Q17" s="336"/>
      <c r="R17" s="337"/>
      <c r="S17" s="339"/>
      <c r="T17" s="339"/>
      <c r="U17" s="339"/>
      <c r="V17" s="339"/>
      <c r="W17" s="340"/>
      <c r="X17" s="341"/>
      <c r="Y17" s="339"/>
      <c r="Z17" s="339"/>
      <c r="AA17" s="339"/>
      <c r="AB17" s="339"/>
      <c r="AC17" s="339"/>
      <c r="AD17" s="342"/>
      <c r="AE17" s="6">
        <v>12</v>
      </c>
      <c r="AF17" s="97"/>
      <c r="AG17" s="324"/>
      <c r="AH17" s="325"/>
      <c r="AI17" s="326"/>
      <c r="AJ17" s="327"/>
      <c r="AK17" s="328"/>
      <c r="AL17" s="329"/>
      <c r="AM17" s="329"/>
      <c r="AN17" s="329"/>
      <c r="AO17" s="329"/>
      <c r="AP17" s="329"/>
      <c r="AQ17" s="329"/>
      <c r="AR17" s="327"/>
      <c r="AS17" s="328"/>
      <c r="AT17" s="329"/>
      <c r="AU17" s="327"/>
      <c r="AV17" s="328"/>
      <c r="AW17" s="330"/>
      <c r="AX17" s="330"/>
      <c r="AY17" s="329"/>
      <c r="AZ17" s="329"/>
      <c r="BA17" s="327"/>
      <c r="BB17" s="331"/>
      <c r="BC17" s="330"/>
      <c r="BD17" s="330"/>
      <c r="BE17" s="330"/>
      <c r="BF17" s="330"/>
      <c r="BG17" s="330"/>
      <c r="BH17" s="332"/>
      <c r="BM17" s="84" t="s">
        <v>340</v>
      </c>
    </row>
    <row r="18" spans="1:65" ht="18.75" customHeight="1">
      <c r="A18" s="6">
        <v>13</v>
      </c>
      <c r="B18" s="123"/>
      <c r="C18" s="333"/>
      <c r="D18" s="334"/>
      <c r="E18" s="335"/>
      <c r="F18" s="336"/>
      <c r="G18" s="337"/>
      <c r="H18" s="338"/>
      <c r="I18" s="338"/>
      <c r="J18" s="338"/>
      <c r="K18" s="338"/>
      <c r="L18" s="338"/>
      <c r="M18" s="338"/>
      <c r="N18" s="336"/>
      <c r="O18" s="337"/>
      <c r="P18" s="338"/>
      <c r="Q18" s="336"/>
      <c r="R18" s="337"/>
      <c r="S18" s="339"/>
      <c r="T18" s="339"/>
      <c r="U18" s="339"/>
      <c r="V18" s="339"/>
      <c r="W18" s="340"/>
      <c r="X18" s="341"/>
      <c r="Y18" s="339"/>
      <c r="Z18" s="339"/>
      <c r="AA18" s="339"/>
      <c r="AB18" s="339"/>
      <c r="AC18" s="339"/>
      <c r="AD18" s="342"/>
      <c r="AE18" s="6">
        <v>13</v>
      </c>
      <c r="AF18" s="97"/>
      <c r="AG18" s="324"/>
      <c r="AH18" s="325"/>
      <c r="AI18" s="326"/>
      <c r="AJ18" s="327"/>
      <c r="AK18" s="328"/>
      <c r="AL18" s="329"/>
      <c r="AM18" s="329"/>
      <c r="AN18" s="329"/>
      <c r="AO18" s="329"/>
      <c r="AP18" s="329"/>
      <c r="AQ18" s="329"/>
      <c r="AR18" s="327"/>
      <c r="AS18" s="328"/>
      <c r="AT18" s="329"/>
      <c r="AU18" s="327"/>
      <c r="AV18" s="328"/>
      <c r="AW18" s="330"/>
      <c r="AX18" s="330"/>
      <c r="AY18" s="329"/>
      <c r="AZ18" s="329"/>
      <c r="BA18" s="327"/>
      <c r="BB18" s="331"/>
      <c r="BC18" s="330"/>
      <c r="BD18" s="330"/>
      <c r="BE18" s="330"/>
      <c r="BF18" s="330"/>
      <c r="BG18" s="330"/>
      <c r="BH18" s="332"/>
      <c r="BM18" s="84" t="s">
        <v>341</v>
      </c>
    </row>
    <row r="19" spans="1:65" ht="18.75" customHeight="1">
      <c r="A19" s="6">
        <v>14</v>
      </c>
      <c r="B19" s="123"/>
      <c r="C19" s="333"/>
      <c r="D19" s="334"/>
      <c r="E19" s="335"/>
      <c r="F19" s="336"/>
      <c r="G19" s="337"/>
      <c r="H19" s="338"/>
      <c r="I19" s="338"/>
      <c r="J19" s="338"/>
      <c r="K19" s="338"/>
      <c r="L19" s="338"/>
      <c r="M19" s="338"/>
      <c r="N19" s="336"/>
      <c r="O19" s="337"/>
      <c r="P19" s="338"/>
      <c r="Q19" s="336"/>
      <c r="R19" s="337"/>
      <c r="S19" s="339"/>
      <c r="T19" s="339"/>
      <c r="U19" s="339"/>
      <c r="V19" s="339"/>
      <c r="W19" s="340"/>
      <c r="X19" s="341"/>
      <c r="Y19" s="339"/>
      <c r="Z19" s="339"/>
      <c r="AA19" s="339"/>
      <c r="AB19" s="339"/>
      <c r="AC19" s="339"/>
      <c r="AD19" s="342"/>
      <c r="AE19" s="6">
        <v>14</v>
      </c>
      <c r="AF19" s="97"/>
      <c r="AG19" s="324"/>
      <c r="AH19" s="325"/>
      <c r="AI19" s="326"/>
      <c r="AJ19" s="327"/>
      <c r="AK19" s="328"/>
      <c r="AL19" s="329"/>
      <c r="AM19" s="329"/>
      <c r="AN19" s="329"/>
      <c r="AO19" s="329"/>
      <c r="AP19" s="329"/>
      <c r="AQ19" s="329"/>
      <c r="AR19" s="327"/>
      <c r="AS19" s="328"/>
      <c r="AT19" s="329"/>
      <c r="AU19" s="327"/>
      <c r="AV19" s="328"/>
      <c r="AW19" s="330"/>
      <c r="AX19" s="330"/>
      <c r="AY19" s="329"/>
      <c r="AZ19" s="329"/>
      <c r="BA19" s="327"/>
      <c r="BB19" s="331"/>
      <c r="BC19" s="330"/>
      <c r="BD19" s="330"/>
      <c r="BE19" s="330"/>
      <c r="BF19" s="330"/>
      <c r="BG19" s="330"/>
      <c r="BH19" s="332"/>
      <c r="BM19" s="84" t="s">
        <v>342</v>
      </c>
    </row>
    <row r="20" spans="1:65" ht="18.75" customHeight="1">
      <c r="A20" s="6">
        <v>15</v>
      </c>
      <c r="B20" s="123"/>
      <c r="C20" s="333"/>
      <c r="D20" s="334"/>
      <c r="E20" s="335"/>
      <c r="F20" s="336"/>
      <c r="G20" s="337"/>
      <c r="H20" s="338"/>
      <c r="I20" s="338"/>
      <c r="J20" s="338"/>
      <c r="K20" s="338"/>
      <c r="L20" s="338"/>
      <c r="M20" s="338"/>
      <c r="N20" s="336"/>
      <c r="O20" s="337"/>
      <c r="P20" s="338"/>
      <c r="Q20" s="336"/>
      <c r="R20" s="337"/>
      <c r="S20" s="339"/>
      <c r="T20" s="339"/>
      <c r="U20" s="339"/>
      <c r="V20" s="339"/>
      <c r="W20" s="340"/>
      <c r="X20" s="341"/>
      <c r="Y20" s="339"/>
      <c r="Z20" s="339"/>
      <c r="AA20" s="339"/>
      <c r="AB20" s="339"/>
      <c r="AC20" s="339"/>
      <c r="AD20" s="342"/>
      <c r="AE20" s="6">
        <v>15</v>
      </c>
      <c r="AF20" s="97"/>
      <c r="AG20" s="324"/>
      <c r="AH20" s="325"/>
      <c r="AI20" s="326"/>
      <c r="AJ20" s="327"/>
      <c r="AK20" s="328"/>
      <c r="AL20" s="329"/>
      <c r="AM20" s="329"/>
      <c r="AN20" s="329"/>
      <c r="AO20" s="329"/>
      <c r="AP20" s="329"/>
      <c r="AQ20" s="329"/>
      <c r="AR20" s="327"/>
      <c r="AS20" s="328"/>
      <c r="AT20" s="329"/>
      <c r="AU20" s="327"/>
      <c r="AV20" s="328"/>
      <c r="AW20" s="330"/>
      <c r="AX20" s="330"/>
      <c r="AY20" s="329"/>
      <c r="AZ20" s="329"/>
      <c r="BA20" s="327"/>
      <c r="BB20" s="331"/>
      <c r="BC20" s="330"/>
      <c r="BD20" s="330"/>
      <c r="BE20" s="330"/>
      <c r="BF20" s="330"/>
      <c r="BG20" s="330"/>
      <c r="BH20" s="332"/>
      <c r="BM20" s="84" t="s">
        <v>343</v>
      </c>
    </row>
    <row r="21" spans="1:65" ht="18.75" customHeight="1">
      <c r="A21" s="6">
        <v>16</v>
      </c>
      <c r="B21" s="123"/>
      <c r="C21" s="333"/>
      <c r="D21" s="334"/>
      <c r="E21" s="335"/>
      <c r="F21" s="336"/>
      <c r="G21" s="337"/>
      <c r="H21" s="338"/>
      <c r="I21" s="338"/>
      <c r="J21" s="338"/>
      <c r="K21" s="338"/>
      <c r="L21" s="338"/>
      <c r="M21" s="338"/>
      <c r="N21" s="336"/>
      <c r="O21" s="337"/>
      <c r="P21" s="338"/>
      <c r="Q21" s="336"/>
      <c r="R21" s="337"/>
      <c r="S21" s="339"/>
      <c r="T21" s="339"/>
      <c r="U21" s="339"/>
      <c r="V21" s="339"/>
      <c r="W21" s="340"/>
      <c r="X21" s="341"/>
      <c r="Y21" s="339"/>
      <c r="Z21" s="339"/>
      <c r="AA21" s="339"/>
      <c r="AB21" s="339"/>
      <c r="AC21" s="339"/>
      <c r="AD21" s="342"/>
      <c r="AE21" s="6">
        <v>16</v>
      </c>
      <c r="AF21" s="97"/>
      <c r="AG21" s="324"/>
      <c r="AH21" s="325"/>
      <c r="AI21" s="326"/>
      <c r="AJ21" s="327"/>
      <c r="AK21" s="328"/>
      <c r="AL21" s="329"/>
      <c r="AM21" s="329"/>
      <c r="AN21" s="329"/>
      <c r="AO21" s="329"/>
      <c r="AP21" s="329"/>
      <c r="AQ21" s="329"/>
      <c r="AR21" s="327"/>
      <c r="AS21" s="328"/>
      <c r="AT21" s="329"/>
      <c r="AU21" s="327"/>
      <c r="AV21" s="328"/>
      <c r="AW21" s="330"/>
      <c r="AX21" s="330"/>
      <c r="AY21" s="329"/>
      <c r="AZ21" s="329"/>
      <c r="BA21" s="327"/>
      <c r="BB21" s="331"/>
      <c r="BC21" s="330"/>
      <c r="BD21" s="330"/>
      <c r="BE21" s="330"/>
      <c r="BF21" s="330"/>
      <c r="BG21" s="330"/>
      <c r="BH21" s="332"/>
      <c r="BM21" s="84" t="s">
        <v>344</v>
      </c>
    </row>
    <row r="22" spans="1:65" ht="18.75" customHeight="1">
      <c r="A22" s="6">
        <v>17</v>
      </c>
      <c r="B22" s="123"/>
      <c r="C22" s="333"/>
      <c r="D22" s="334"/>
      <c r="E22" s="335"/>
      <c r="F22" s="336"/>
      <c r="G22" s="337"/>
      <c r="H22" s="338"/>
      <c r="I22" s="338"/>
      <c r="J22" s="338"/>
      <c r="K22" s="338"/>
      <c r="L22" s="338"/>
      <c r="M22" s="338"/>
      <c r="N22" s="336"/>
      <c r="O22" s="337"/>
      <c r="P22" s="338"/>
      <c r="Q22" s="336"/>
      <c r="R22" s="337"/>
      <c r="S22" s="339"/>
      <c r="T22" s="339"/>
      <c r="U22" s="339"/>
      <c r="V22" s="339"/>
      <c r="W22" s="340"/>
      <c r="X22" s="341"/>
      <c r="Y22" s="339"/>
      <c r="Z22" s="339"/>
      <c r="AA22" s="339"/>
      <c r="AB22" s="339"/>
      <c r="AC22" s="339"/>
      <c r="AD22" s="342"/>
      <c r="AE22" s="6">
        <v>17</v>
      </c>
      <c r="AF22" s="97"/>
      <c r="AG22" s="324"/>
      <c r="AH22" s="325"/>
      <c r="AI22" s="326"/>
      <c r="AJ22" s="327"/>
      <c r="AK22" s="328"/>
      <c r="AL22" s="329"/>
      <c r="AM22" s="329"/>
      <c r="AN22" s="329"/>
      <c r="AO22" s="329"/>
      <c r="AP22" s="329"/>
      <c r="AQ22" s="329"/>
      <c r="AR22" s="327"/>
      <c r="AS22" s="328"/>
      <c r="AT22" s="329"/>
      <c r="AU22" s="327"/>
      <c r="AV22" s="328"/>
      <c r="AW22" s="330"/>
      <c r="AX22" s="330"/>
      <c r="AY22" s="329"/>
      <c r="AZ22" s="329"/>
      <c r="BA22" s="327"/>
      <c r="BB22" s="331"/>
      <c r="BC22" s="330"/>
      <c r="BD22" s="330"/>
      <c r="BE22" s="330"/>
      <c r="BF22" s="330"/>
      <c r="BG22" s="330"/>
      <c r="BH22" s="332"/>
      <c r="BM22" s="84" t="s">
        <v>345</v>
      </c>
    </row>
    <row r="23" spans="1:65" ht="18.75" customHeight="1">
      <c r="A23" s="6">
        <v>18</v>
      </c>
      <c r="B23" s="123"/>
      <c r="C23" s="333"/>
      <c r="D23" s="334"/>
      <c r="E23" s="335"/>
      <c r="F23" s="336"/>
      <c r="G23" s="337"/>
      <c r="H23" s="338"/>
      <c r="I23" s="338"/>
      <c r="J23" s="338"/>
      <c r="K23" s="338"/>
      <c r="L23" s="338"/>
      <c r="M23" s="338"/>
      <c r="N23" s="336"/>
      <c r="O23" s="337"/>
      <c r="P23" s="338"/>
      <c r="Q23" s="336"/>
      <c r="R23" s="337"/>
      <c r="S23" s="339"/>
      <c r="T23" s="339"/>
      <c r="U23" s="339"/>
      <c r="V23" s="339"/>
      <c r="W23" s="340"/>
      <c r="X23" s="341"/>
      <c r="Y23" s="339"/>
      <c r="Z23" s="339"/>
      <c r="AA23" s="339"/>
      <c r="AB23" s="339"/>
      <c r="AC23" s="339"/>
      <c r="AD23" s="342"/>
      <c r="AE23" s="6">
        <v>18</v>
      </c>
      <c r="AF23" s="97"/>
      <c r="AG23" s="324"/>
      <c r="AH23" s="325"/>
      <c r="AI23" s="326"/>
      <c r="AJ23" s="327"/>
      <c r="AK23" s="328"/>
      <c r="AL23" s="329"/>
      <c r="AM23" s="329"/>
      <c r="AN23" s="329"/>
      <c r="AO23" s="329"/>
      <c r="AP23" s="329"/>
      <c r="AQ23" s="329"/>
      <c r="AR23" s="327"/>
      <c r="AS23" s="328"/>
      <c r="AT23" s="329"/>
      <c r="AU23" s="327"/>
      <c r="AV23" s="328"/>
      <c r="AW23" s="330"/>
      <c r="AX23" s="330"/>
      <c r="AY23" s="329"/>
      <c r="AZ23" s="329"/>
      <c r="BA23" s="327"/>
      <c r="BB23" s="331"/>
      <c r="BC23" s="330"/>
      <c r="BD23" s="330"/>
      <c r="BE23" s="330"/>
      <c r="BF23" s="330"/>
      <c r="BG23" s="330"/>
      <c r="BH23" s="332"/>
      <c r="BM23" s="84" t="s">
        <v>346</v>
      </c>
    </row>
    <row r="24" spans="1:65" ht="18.75" customHeight="1">
      <c r="A24" s="6">
        <v>19</v>
      </c>
      <c r="B24" s="123"/>
      <c r="C24" s="333"/>
      <c r="D24" s="334"/>
      <c r="E24" s="335"/>
      <c r="F24" s="336"/>
      <c r="G24" s="337"/>
      <c r="H24" s="338"/>
      <c r="I24" s="338"/>
      <c r="J24" s="338"/>
      <c r="K24" s="338"/>
      <c r="L24" s="338"/>
      <c r="M24" s="338"/>
      <c r="N24" s="336"/>
      <c r="O24" s="337"/>
      <c r="P24" s="338"/>
      <c r="Q24" s="336"/>
      <c r="R24" s="337"/>
      <c r="S24" s="339"/>
      <c r="T24" s="339"/>
      <c r="U24" s="339"/>
      <c r="V24" s="339"/>
      <c r="W24" s="340"/>
      <c r="X24" s="341"/>
      <c r="Y24" s="339"/>
      <c r="Z24" s="339"/>
      <c r="AA24" s="339"/>
      <c r="AB24" s="339"/>
      <c r="AC24" s="339"/>
      <c r="AD24" s="342"/>
      <c r="AE24" s="6">
        <v>19</v>
      </c>
      <c r="AF24" s="97"/>
      <c r="AG24" s="324"/>
      <c r="AH24" s="325"/>
      <c r="AI24" s="326"/>
      <c r="AJ24" s="327"/>
      <c r="AK24" s="328"/>
      <c r="AL24" s="329"/>
      <c r="AM24" s="329"/>
      <c r="AN24" s="329"/>
      <c r="AO24" s="329"/>
      <c r="AP24" s="329"/>
      <c r="AQ24" s="329"/>
      <c r="AR24" s="327"/>
      <c r="AS24" s="328"/>
      <c r="AT24" s="329"/>
      <c r="AU24" s="327"/>
      <c r="AV24" s="328"/>
      <c r="AW24" s="330"/>
      <c r="AX24" s="330"/>
      <c r="AY24" s="329"/>
      <c r="AZ24" s="329"/>
      <c r="BA24" s="327"/>
      <c r="BB24" s="331"/>
      <c r="BC24" s="330"/>
      <c r="BD24" s="330"/>
      <c r="BE24" s="330"/>
      <c r="BF24" s="330"/>
      <c r="BG24" s="330"/>
      <c r="BH24" s="332"/>
      <c r="BM24" s="84" t="s">
        <v>347</v>
      </c>
    </row>
    <row r="25" spans="1:65" ht="18.75" customHeight="1">
      <c r="A25" s="6">
        <v>20</v>
      </c>
      <c r="B25" s="123"/>
      <c r="C25" s="333"/>
      <c r="D25" s="334"/>
      <c r="E25" s="335"/>
      <c r="F25" s="336"/>
      <c r="G25" s="337"/>
      <c r="H25" s="338"/>
      <c r="I25" s="338"/>
      <c r="J25" s="338"/>
      <c r="K25" s="338"/>
      <c r="L25" s="338"/>
      <c r="M25" s="338"/>
      <c r="N25" s="336"/>
      <c r="O25" s="337"/>
      <c r="P25" s="338"/>
      <c r="Q25" s="336"/>
      <c r="R25" s="337"/>
      <c r="S25" s="339"/>
      <c r="T25" s="339"/>
      <c r="U25" s="339"/>
      <c r="V25" s="339"/>
      <c r="W25" s="340"/>
      <c r="X25" s="341"/>
      <c r="Y25" s="339"/>
      <c r="Z25" s="339"/>
      <c r="AA25" s="339"/>
      <c r="AB25" s="339"/>
      <c r="AC25" s="339"/>
      <c r="AD25" s="342"/>
      <c r="AE25" s="6">
        <v>20</v>
      </c>
      <c r="AF25" s="97"/>
      <c r="AG25" s="324"/>
      <c r="AH25" s="325"/>
      <c r="AI25" s="326"/>
      <c r="AJ25" s="327"/>
      <c r="AK25" s="328"/>
      <c r="AL25" s="329"/>
      <c r="AM25" s="329"/>
      <c r="AN25" s="329"/>
      <c r="AO25" s="329"/>
      <c r="AP25" s="329"/>
      <c r="AQ25" s="329"/>
      <c r="AR25" s="327"/>
      <c r="AS25" s="328"/>
      <c r="AT25" s="329"/>
      <c r="AU25" s="327"/>
      <c r="AV25" s="328"/>
      <c r="AW25" s="330"/>
      <c r="AX25" s="330"/>
      <c r="AY25" s="329"/>
      <c r="AZ25" s="329"/>
      <c r="BA25" s="327"/>
      <c r="BB25" s="331"/>
      <c r="BC25" s="330"/>
      <c r="BD25" s="330"/>
      <c r="BE25" s="330"/>
      <c r="BF25" s="330"/>
      <c r="BG25" s="330"/>
      <c r="BH25" s="332"/>
      <c r="BM25" s="84" t="s">
        <v>348</v>
      </c>
    </row>
    <row r="26" spans="1:65" ht="18.75" customHeight="1">
      <c r="A26" s="6">
        <v>21</v>
      </c>
      <c r="B26" s="123"/>
      <c r="C26" s="333"/>
      <c r="D26" s="334"/>
      <c r="E26" s="335"/>
      <c r="F26" s="336"/>
      <c r="G26" s="337"/>
      <c r="H26" s="338"/>
      <c r="I26" s="338"/>
      <c r="J26" s="338"/>
      <c r="K26" s="338"/>
      <c r="L26" s="338"/>
      <c r="M26" s="338"/>
      <c r="N26" s="336"/>
      <c r="O26" s="337"/>
      <c r="P26" s="338"/>
      <c r="Q26" s="336"/>
      <c r="R26" s="337"/>
      <c r="S26" s="339"/>
      <c r="T26" s="339"/>
      <c r="U26" s="339"/>
      <c r="V26" s="339"/>
      <c r="W26" s="340"/>
      <c r="X26" s="341"/>
      <c r="Y26" s="339"/>
      <c r="Z26" s="339"/>
      <c r="AA26" s="339"/>
      <c r="AB26" s="339"/>
      <c r="AC26" s="339"/>
      <c r="AD26" s="342"/>
      <c r="AE26" s="6">
        <v>21</v>
      </c>
      <c r="AF26" s="97"/>
      <c r="AG26" s="324"/>
      <c r="AH26" s="325"/>
      <c r="AI26" s="326"/>
      <c r="AJ26" s="327"/>
      <c r="AK26" s="328"/>
      <c r="AL26" s="329"/>
      <c r="AM26" s="329"/>
      <c r="AN26" s="329"/>
      <c r="AO26" s="329"/>
      <c r="AP26" s="329"/>
      <c r="AQ26" s="329"/>
      <c r="AR26" s="327"/>
      <c r="AS26" s="328"/>
      <c r="AT26" s="329"/>
      <c r="AU26" s="327"/>
      <c r="AV26" s="328"/>
      <c r="AW26" s="330"/>
      <c r="AX26" s="330"/>
      <c r="AY26" s="329"/>
      <c r="AZ26" s="329"/>
      <c r="BA26" s="327"/>
      <c r="BB26" s="331"/>
      <c r="BC26" s="330"/>
      <c r="BD26" s="330"/>
      <c r="BE26" s="330"/>
      <c r="BF26" s="330"/>
      <c r="BG26" s="330"/>
      <c r="BH26" s="332"/>
      <c r="BM26" s="84" t="s">
        <v>349</v>
      </c>
    </row>
    <row r="27" spans="1:65" ht="18.75" customHeight="1">
      <c r="A27" s="6">
        <v>22</v>
      </c>
      <c r="B27" s="123"/>
      <c r="C27" s="333"/>
      <c r="D27" s="334"/>
      <c r="E27" s="335"/>
      <c r="F27" s="336"/>
      <c r="G27" s="337"/>
      <c r="H27" s="338"/>
      <c r="I27" s="338"/>
      <c r="J27" s="338"/>
      <c r="K27" s="338"/>
      <c r="L27" s="338"/>
      <c r="M27" s="338"/>
      <c r="N27" s="336"/>
      <c r="O27" s="337"/>
      <c r="P27" s="338"/>
      <c r="Q27" s="336"/>
      <c r="R27" s="337"/>
      <c r="S27" s="339"/>
      <c r="T27" s="339"/>
      <c r="U27" s="339"/>
      <c r="V27" s="339"/>
      <c r="W27" s="340"/>
      <c r="X27" s="341"/>
      <c r="Y27" s="339"/>
      <c r="Z27" s="339"/>
      <c r="AA27" s="339"/>
      <c r="AB27" s="339"/>
      <c r="AC27" s="339"/>
      <c r="AD27" s="342"/>
      <c r="AE27" s="6">
        <v>22</v>
      </c>
      <c r="AF27" s="97"/>
      <c r="AG27" s="324"/>
      <c r="AH27" s="325"/>
      <c r="AI27" s="326"/>
      <c r="AJ27" s="327"/>
      <c r="AK27" s="328"/>
      <c r="AL27" s="329"/>
      <c r="AM27" s="329"/>
      <c r="AN27" s="329"/>
      <c r="AO27" s="329"/>
      <c r="AP27" s="329"/>
      <c r="AQ27" s="329"/>
      <c r="AR27" s="327"/>
      <c r="AS27" s="328"/>
      <c r="AT27" s="329"/>
      <c r="AU27" s="327"/>
      <c r="AV27" s="328"/>
      <c r="AW27" s="330"/>
      <c r="AX27" s="330"/>
      <c r="AY27" s="329"/>
      <c r="AZ27" s="329"/>
      <c r="BA27" s="327"/>
      <c r="BB27" s="331"/>
      <c r="BC27" s="330"/>
      <c r="BD27" s="330"/>
      <c r="BE27" s="330"/>
      <c r="BF27" s="330"/>
      <c r="BG27" s="330"/>
      <c r="BH27" s="332"/>
      <c r="BM27" s="84" t="s">
        <v>350</v>
      </c>
    </row>
    <row r="28" spans="1:65" ht="18.75" customHeight="1">
      <c r="A28" s="6">
        <v>23</v>
      </c>
      <c r="B28" s="123"/>
      <c r="C28" s="333"/>
      <c r="D28" s="334"/>
      <c r="E28" s="335"/>
      <c r="F28" s="336"/>
      <c r="G28" s="337"/>
      <c r="H28" s="338"/>
      <c r="I28" s="338"/>
      <c r="J28" s="338"/>
      <c r="K28" s="338"/>
      <c r="L28" s="338"/>
      <c r="M28" s="338"/>
      <c r="N28" s="336"/>
      <c r="O28" s="337"/>
      <c r="P28" s="338"/>
      <c r="Q28" s="336"/>
      <c r="R28" s="337"/>
      <c r="S28" s="339"/>
      <c r="T28" s="339"/>
      <c r="U28" s="339"/>
      <c r="V28" s="339"/>
      <c r="W28" s="340"/>
      <c r="X28" s="341"/>
      <c r="Y28" s="339"/>
      <c r="Z28" s="339"/>
      <c r="AA28" s="339"/>
      <c r="AB28" s="339"/>
      <c r="AC28" s="339"/>
      <c r="AD28" s="342"/>
      <c r="AE28" s="6">
        <v>23</v>
      </c>
      <c r="AF28" s="97"/>
      <c r="AG28" s="324"/>
      <c r="AH28" s="325"/>
      <c r="AI28" s="326"/>
      <c r="AJ28" s="327"/>
      <c r="AK28" s="328"/>
      <c r="AL28" s="329"/>
      <c r="AM28" s="329"/>
      <c r="AN28" s="329"/>
      <c r="AO28" s="329"/>
      <c r="AP28" s="329"/>
      <c r="AQ28" s="329"/>
      <c r="AR28" s="327"/>
      <c r="AS28" s="328"/>
      <c r="AT28" s="329"/>
      <c r="AU28" s="327"/>
      <c r="AV28" s="328"/>
      <c r="AW28" s="330"/>
      <c r="AX28" s="330"/>
      <c r="AY28" s="329"/>
      <c r="AZ28" s="329"/>
      <c r="BA28" s="327"/>
      <c r="BB28" s="331"/>
      <c r="BC28" s="330"/>
      <c r="BD28" s="330"/>
      <c r="BE28" s="330"/>
      <c r="BF28" s="330"/>
      <c r="BG28" s="330"/>
      <c r="BH28" s="332"/>
      <c r="BM28" s="84" t="s">
        <v>351</v>
      </c>
    </row>
    <row r="29" spans="1:65" ht="18.75" customHeight="1">
      <c r="A29" s="6">
        <v>24</v>
      </c>
      <c r="B29" s="123"/>
      <c r="C29" s="333"/>
      <c r="D29" s="334"/>
      <c r="E29" s="335"/>
      <c r="F29" s="336"/>
      <c r="G29" s="337"/>
      <c r="H29" s="338"/>
      <c r="I29" s="338"/>
      <c r="J29" s="338"/>
      <c r="K29" s="338"/>
      <c r="L29" s="338"/>
      <c r="M29" s="338"/>
      <c r="N29" s="336"/>
      <c r="O29" s="337"/>
      <c r="P29" s="338"/>
      <c r="Q29" s="336"/>
      <c r="R29" s="337"/>
      <c r="S29" s="339"/>
      <c r="T29" s="339"/>
      <c r="U29" s="339"/>
      <c r="V29" s="339"/>
      <c r="W29" s="340"/>
      <c r="X29" s="341"/>
      <c r="Y29" s="339"/>
      <c r="Z29" s="339"/>
      <c r="AA29" s="339"/>
      <c r="AB29" s="339"/>
      <c r="AC29" s="339"/>
      <c r="AD29" s="342"/>
      <c r="AE29" s="6">
        <v>24</v>
      </c>
      <c r="AF29" s="97"/>
      <c r="AG29" s="324"/>
      <c r="AH29" s="325"/>
      <c r="AI29" s="326"/>
      <c r="AJ29" s="327"/>
      <c r="AK29" s="328"/>
      <c r="AL29" s="329"/>
      <c r="AM29" s="329"/>
      <c r="AN29" s="329"/>
      <c r="AO29" s="329"/>
      <c r="AP29" s="329"/>
      <c r="AQ29" s="329"/>
      <c r="AR29" s="327"/>
      <c r="AS29" s="328"/>
      <c r="AT29" s="329"/>
      <c r="AU29" s="327"/>
      <c r="AV29" s="328"/>
      <c r="AW29" s="330"/>
      <c r="AX29" s="330"/>
      <c r="AY29" s="329"/>
      <c r="AZ29" s="329"/>
      <c r="BA29" s="327"/>
      <c r="BB29" s="331"/>
      <c r="BC29" s="330"/>
      <c r="BD29" s="330"/>
      <c r="BE29" s="330"/>
      <c r="BF29" s="330"/>
      <c r="BG29" s="330"/>
      <c r="BH29" s="332"/>
      <c r="BM29" s="85" t="s">
        <v>352</v>
      </c>
    </row>
    <row r="30" spans="1:65" ht="18.75" customHeight="1">
      <c r="A30" s="6">
        <v>25</v>
      </c>
      <c r="B30" s="123"/>
      <c r="C30" s="333"/>
      <c r="D30" s="334"/>
      <c r="E30" s="335"/>
      <c r="F30" s="336"/>
      <c r="G30" s="337"/>
      <c r="H30" s="338"/>
      <c r="I30" s="338"/>
      <c r="J30" s="338"/>
      <c r="K30" s="338"/>
      <c r="L30" s="338"/>
      <c r="M30" s="338"/>
      <c r="N30" s="336"/>
      <c r="O30" s="337"/>
      <c r="P30" s="338"/>
      <c r="Q30" s="336"/>
      <c r="R30" s="337"/>
      <c r="S30" s="339"/>
      <c r="T30" s="339"/>
      <c r="U30" s="339"/>
      <c r="V30" s="339"/>
      <c r="W30" s="340"/>
      <c r="X30" s="341"/>
      <c r="Y30" s="339"/>
      <c r="Z30" s="339"/>
      <c r="AA30" s="339"/>
      <c r="AB30" s="339"/>
      <c r="AC30" s="339"/>
      <c r="AD30" s="342"/>
      <c r="AE30" s="6">
        <v>25</v>
      </c>
      <c r="AF30" s="97"/>
      <c r="AG30" s="324"/>
      <c r="AH30" s="325"/>
      <c r="AI30" s="326"/>
      <c r="AJ30" s="327"/>
      <c r="AK30" s="328"/>
      <c r="AL30" s="329"/>
      <c r="AM30" s="329"/>
      <c r="AN30" s="329"/>
      <c r="AO30" s="329"/>
      <c r="AP30" s="329"/>
      <c r="AQ30" s="329"/>
      <c r="AR30" s="327"/>
      <c r="AS30" s="328"/>
      <c r="AT30" s="329"/>
      <c r="AU30" s="327"/>
      <c r="AV30" s="328"/>
      <c r="AW30" s="330"/>
      <c r="AX30" s="330"/>
      <c r="AY30" s="329"/>
      <c r="AZ30" s="329"/>
      <c r="BA30" s="327"/>
      <c r="BB30" s="331"/>
      <c r="BC30" s="330"/>
      <c r="BD30" s="330"/>
      <c r="BE30" s="330"/>
      <c r="BF30" s="330"/>
      <c r="BG30" s="330"/>
      <c r="BH30" s="332"/>
      <c r="BM30" s="84" t="s">
        <v>353</v>
      </c>
    </row>
    <row r="31" spans="1:65" ht="18.75" customHeight="1">
      <c r="A31" s="6">
        <v>26</v>
      </c>
      <c r="B31" s="123"/>
      <c r="C31" s="333"/>
      <c r="D31" s="334"/>
      <c r="E31" s="335"/>
      <c r="F31" s="336"/>
      <c r="G31" s="337"/>
      <c r="H31" s="338"/>
      <c r="I31" s="338"/>
      <c r="J31" s="338"/>
      <c r="K31" s="338"/>
      <c r="L31" s="338"/>
      <c r="M31" s="338"/>
      <c r="N31" s="336"/>
      <c r="O31" s="337"/>
      <c r="P31" s="338"/>
      <c r="Q31" s="336"/>
      <c r="R31" s="337"/>
      <c r="S31" s="339"/>
      <c r="T31" s="339"/>
      <c r="U31" s="339"/>
      <c r="V31" s="339"/>
      <c r="W31" s="340"/>
      <c r="X31" s="341"/>
      <c r="Y31" s="339"/>
      <c r="Z31" s="339"/>
      <c r="AA31" s="339"/>
      <c r="AB31" s="339"/>
      <c r="AC31" s="339"/>
      <c r="AD31" s="342"/>
      <c r="AE31" s="6">
        <v>26</v>
      </c>
      <c r="AF31" s="97"/>
      <c r="AG31" s="324"/>
      <c r="AH31" s="325"/>
      <c r="AI31" s="326"/>
      <c r="AJ31" s="327"/>
      <c r="AK31" s="328"/>
      <c r="AL31" s="329"/>
      <c r="AM31" s="329"/>
      <c r="AN31" s="329"/>
      <c r="AO31" s="329"/>
      <c r="AP31" s="329"/>
      <c r="AQ31" s="329"/>
      <c r="AR31" s="327"/>
      <c r="AS31" s="328"/>
      <c r="AT31" s="329"/>
      <c r="AU31" s="327"/>
      <c r="AV31" s="328"/>
      <c r="AW31" s="330"/>
      <c r="AX31" s="330"/>
      <c r="AY31" s="329"/>
      <c r="AZ31" s="329"/>
      <c r="BA31" s="327"/>
      <c r="BB31" s="331"/>
      <c r="BC31" s="330"/>
      <c r="BD31" s="330"/>
      <c r="BE31" s="330"/>
      <c r="BF31" s="330"/>
      <c r="BG31" s="330"/>
      <c r="BH31" s="332"/>
      <c r="BM31" s="84" t="s">
        <v>354</v>
      </c>
    </row>
    <row r="32" spans="1:65" ht="18.75" customHeight="1">
      <c r="A32" s="6">
        <v>27</v>
      </c>
      <c r="B32" s="123"/>
      <c r="C32" s="333"/>
      <c r="D32" s="334"/>
      <c r="E32" s="335"/>
      <c r="F32" s="336"/>
      <c r="G32" s="337"/>
      <c r="H32" s="338"/>
      <c r="I32" s="338"/>
      <c r="J32" s="338"/>
      <c r="K32" s="338"/>
      <c r="L32" s="338"/>
      <c r="M32" s="338"/>
      <c r="N32" s="336"/>
      <c r="O32" s="337"/>
      <c r="P32" s="338"/>
      <c r="Q32" s="336"/>
      <c r="R32" s="337"/>
      <c r="S32" s="339"/>
      <c r="T32" s="339"/>
      <c r="U32" s="339"/>
      <c r="V32" s="339"/>
      <c r="W32" s="340"/>
      <c r="X32" s="341"/>
      <c r="Y32" s="339"/>
      <c r="Z32" s="339"/>
      <c r="AA32" s="339"/>
      <c r="AB32" s="339"/>
      <c r="AC32" s="339"/>
      <c r="AD32" s="342"/>
      <c r="AE32" s="6">
        <v>27</v>
      </c>
      <c r="AF32" s="97"/>
      <c r="AG32" s="324"/>
      <c r="AH32" s="325"/>
      <c r="AI32" s="326"/>
      <c r="AJ32" s="327"/>
      <c r="AK32" s="328"/>
      <c r="AL32" s="329"/>
      <c r="AM32" s="329"/>
      <c r="AN32" s="329"/>
      <c r="AO32" s="329"/>
      <c r="AP32" s="329"/>
      <c r="AQ32" s="329"/>
      <c r="AR32" s="327"/>
      <c r="AS32" s="328"/>
      <c r="AT32" s="329"/>
      <c r="AU32" s="327"/>
      <c r="AV32" s="328"/>
      <c r="AW32" s="330"/>
      <c r="AX32" s="330"/>
      <c r="AY32" s="329"/>
      <c r="AZ32" s="329"/>
      <c r="BA32" s="327"/>
      <c r="BB32" s="331"/>
      <c r="BC32" s="330"/>
      <c r="BD32" s="330"/>
      <c r="BE32" s="330"/>
      <c r="BF32" s="330"/>
      <c r="BG32" s="330"/>
      <c r="BH32" s="332"/>
      <c r="BM32" s="84" t="s">
        <v>355</v>
      </c>
    </row>
    <row r="33" spans="1:65" ht="18.75" customHeight="1">
      <c r="A33" s="6">
        <v>28</v>
      </c>
      <c r="B33" s="123"/>
      <c r="C33" s="333"/>
      <c r="D33" s="334"/>
      <c r="E33" s="335"/>
      <c r="F33" s="336"/>
      <c r="G33" s="337"/>
      <c r="H33" s="338"/>
      <c r="I33" s="338"/>
      <c r="J33" s="338"/>
      <c r="K33" s="338"/>
      <c r="L33" s="338"/>
      <c r="M33" s="338"/>
      <c r="N33" s="336"/>
      <c r="O33" s="337"/>
      <c r="P33" s="338"/>
      <c r="Q33" s="336"/>
      <c r="R33" s="337"/>
      <c r="S33" s="339"/>
      <c r="T33" s="339"/>
      <c r="U33" s="339"/>
      <c r="V33" s="339"/>
      <c r="W33" s="340"/>
      <c r="X33" s="341"/>
      <c r="Y33" s="339"/>
      <c r="Z33" s="339"/>
      <c r="AA33" s="339"/>
      <c r="AB33" s="339"/>
      <c r="AC33" s="339"/>
      <c r="AD33" s="342"/>
      <c r="AE33" s="6">
        <v>28</v>
      </c>
      <c r="AF33" s="97"/>
      <c r="AG33" s="324"/>
      <c r="AH33" s="325"/>
      <c r="AI33" s="326"/>
      <c r="AJ33" s="327"/>
      <c r="AK33" s="328"/>
      <c r="AL33" s="329"/>
      <c r="AM33" s="329"/>
      <c r="AN33" s="329"/>
      <c r="AO33" s="329"/>
      <c r="AP33" s="329"/>
      <c r="AQ33" s="329"/>
      <c r="AR33" s="327"/>
      <c r="AS33" s="328"/>
      <c r="AT33" s="329"/>
      <c r="AU33" s="327"/>
      <c r="AV33" s="328"/>
      <c r="AW33" s="330"/>
      <c r="AX33" s="330"/>
      <c r="AY33" s="329"/>
      <c r="AZ33" s="329"/>
      <c r="BA33" s="327"/>
      <c r="BB33" s="331"/>
      <c r="BC33" s="330"/>
      <c r="BD33" s="330"/>
      <c r="BE33" s="330"/>
      <c r="BF33" s="330"/>
      <c r="BG33" s="330"/>
      <c r="BH33" s="332"/>
      <c r="BM33" s="84" t="s">
        <v>356</v>
      </c>
    </row>
    <row r="34" spans="1:65" ht="18.75" customHeight="1">
      <c r="A34" s="6">
        <v>29</v>
      </c>
      <c r="B34" s="123"/>
      <c r="C34" s="333"/>
      <c r="D34" s="334"/>
      <c r="E34" s="335"/>
      <c r="F34" s="336"/>
      <c r="G34" s="337"/>
      <c r="H34" s="338"/>
      <c r="I34" s="338"/>
      <c r="J34" s="338"/>
      <c r="K34" s="338"/>
      <c r="L34" s="338"/>
      <c r="M34" s="338"/>
      <c r="N34" s="336"/>
      <c r="O34" s="337"/>
      <c r="P34" s="338"/>
      <c r="Q34" s="336"/>
      <c r="R34" s="337"/>
      <c r="S34" s="339"/>
      <c r="T34" s="339"/>
      <c r="U34" s="339"/>
      <c r="V34" s="339"/>
      <c r="W34" s="340"/>
      <c r="X34" s="341"/>
      <c r="Y34" s="339"/>
      <c r="Z34" s="339"/>
      <c r="AA34" s="339"/>
      <c r="AB34" s="339"/>
      <c r="AC34" s="339"/>
      <c r="AD34" s="342"/>
      <c r="AE34" s="6">
        <v>29</v>
      </c>
      <c r="AF34" s="97"/>
      <c r="AG34" s="324"/>
      <c r="AH34" s="325"/>
      <c r="AI34" s="326"/>
      <c r="AJ34" s="327"/>
      <c r="AK34" s="328"/>
      <c r="AL34" s="329"/>
      <c r="AM34" s="329"/>
      <c r="AN34" s="329"/>
      <c r="AO34" s="329"/>
      <c r="AP34" s="329"/>
      <c r="AQ34" s="329"/>
      <c r="AR34" s="327"/>
      <c r="AS34" s="328"/>
      <c r="AT34" s="329"/>
      <c r="AU34" s="327"/>
      <c r="AV34" s="328"/>
      <c r="AW34" s="330"/>
      <c r="AX34" s="330"/>
      <c r="AY34" s="329"/>
      <c r="AZ34" s="329"/>
      <c r="BA34" s="327"/>
      <c r="BB34" s="331"/>
      <c r="BC34" s="330"/>
      <c r="BD34" s="330"/>
      <c r="BE34" s="330"/>
      <c r="BF34" s="330"/>
      <c r="BG34" s="330"/>
      <c r="BH34" s="332"/>
      <c r="BM34" s="84" t="s">
        <v>357</v>
      </c>
    </row>
    <row r="35" spans="1:65" ht="18.75" customHeight="1">
      <c r="A35" s="6">
        <v>30</v>
      </c>
      <c r="B35" s="123"/>
      <c r="C35" s="333"/>
      <c r="D35" s="334"/>
      <c r="E35" s="335"/>
      <c r="F35" s="336"/>
      <c r="G35" s="337"/>
      <c r="H35" s="338"/>
      <c r="I35" s="338"/>
      <c r="J35" s="338"/>
      <c r="K35" s="338"/>
      <c r="L35" s="338"/>
      <c r="M35" s="338"/>
      <c r="N35" s="336"/>
      <c r="O35" s="337"/>
      <c r="P35" s="338"/>
      <c r="Q35" s="336"/>
      <c r="R35" s="337"/>
      <c r="S35" s="339"/>
      <c r="T35" s="339"/>
      <c r="U35" s="339"/>
      <c r="V35" s="339"/>
      <c r="W35" s="340"/>
      <c r="X35" s="341"/>
      <c r="Y35" s="339"/>
      <c r="Z35" s="339"/>
      <c r="AA35" s="339"/>
      <c r="AB35" s="339"/>
      <c r="AC35" s="339"/>
      <c r="AD35" s="342"/>
      <c r="AE35" s="6">
        <v>30</v>
      </c>
      <c r="AF35" s="97"/>
      <c r="AG35" s="324"/>
      <c r="AH35" s="325"/>
      <c r="AI35" s="326"/>
      <c r="AJ35" s="327"/>
      <c r="AK35" s="328"/>
      <c r="AL35" s="329"/>
      <c r="AM35" s="329"/>
      <c r="AN35" s="329"/>
      <c r="AO35" s="329"/>
      <c r="AP35" s="329"/>
      <c r="AQ35" s="329"/>
      <c r="AR35" s="327"/>
      <c r="AS35" s="328"/>
      <c r="AT35" s="329"/>
      <c r="AU35" s="327"/>
      <c r="AV35" s="328"/>
      <c r="AW35" s="330"/>
      <c r="AX35" s="330"/>
      <c r="AY35" s="329"/>
      <c r="AZ35" s="329"/>
      <c r="BA35" s="327"/>
      <c r="BB35" s="331"/>
      <c r="BC35" s="330"/>
      <c r="BD35" s="330"/>
      <c r="BE35" s="330"/>
      <c r="BF35" s="330"/>
      <c r="BG35" s="330"/>
      <c r="BH35" s="332"/>
      <c r="BM35" s="84" t="s">
        <v>358</v>
      </c>
    </row>
    <row r="36" spans="1:65" ht="18.75" customHeight="1">
      <c r="A36" s="6">
        <v>31</v>
      </c>
      <c r="B36" s="123"/>
      <c r="C36" s="333"/>
      <c r="D36" s="334"/>
      <c r="E36" s="335"/>
      <c r="F36" s="336"/>
      <c r="G36" s="337"/>
      <c r="H36" s="338"/>
      <c r="I36" s="338"/>
      <c r="J36" s="338"/>
      <c r="K36" s="338"/>
      <c r="L36" s="338"/>
      <c r="M36" s="338"/>
      <c r="N36" s="336"/>
      <c r="O36" s="337"/>
      <c r="P36" s="338"/>
      <c r="Q36" s="336"/>
      <c r="R36" s="337"/>
      <c r="S36" s="339"/>
      <c r="T36" s="339"/>
      <c r="U36" s="339"/>
      <c r="V36" s="339"/>
      <c r="W36" s="340"/>
      <c r="X36" s="341"/>
      <c r="Y36" s="339"/>
      <c r="Z36" s="339"/>
      <c r="AA36" s="339"/>
      <c r="AB36" s="339"/>
      <c r="AC36" s="339"/>
      <c r="AD36" s="342"/>
      <c r="AE36" s="6">
        <v>31</v>
      </c>
      <c r="AF36" s="97"/>
      <c r="AG36" s="324"/>
      <c r="AH36" s="325"/>
      <c r="AI36" s="326"/>
      <c r="AJ36" s="327"/>
      <c r="AK36" s="328"/>
      <c r="AL36" s="329"/>
      <c r="AM36" s="329"/>
      <c r="AN36" s="329"/>
      <c r="AO36" s="329"/>
      <c r="AP36" s="329"/>
      <c r="AQ36" s="329"/>
      <c r="AR36" s="327"/>
      <c r="AS36" s="328"/>
      <c r="AT36" s="329"/>
      <c r="AU36" s="327"/>
      <c r="AV36" s="328"/>
      <c r="AW36" s="330"/>
      <c r="AX36" s="330"/>
      <c r="AY36" s="329"/>
      <c r="AZ36" s="329"/>
      <c r="BA36" s="327"/>
      <c r="BB36" s="331"/>
      <c r="BC36" s="330"/>
      <c r="BD36" s="330"/>
      <c r="BE36" s="330"/>
      <c r="BF36" s="330"/>
      <c r="BG36" s="330"/>
      <c r="BH36" s="332"/>
      <c r="BM36" s="3" t="s">
        <v>359</v>
      </c>
    </row>
    <row r="37" spans="1:65" ht="18.75" customHeight="1">
      <c r="A37" s="6">
        <v>32</v>
      </c>
      <c r="B37" s="123"/>
      <c r="C37" s="333"/>
      <c r="D37" s="334"/>
      <c r="E37" s="335"/>
      <c r="F37" s="336"/>
      <c r="G37" s="337"/>
      <c r="H37" s="338"/>
      <c r="I37" s="338"/>
      <c r="J37" s="338"/>
      <c r="K37" s="338"/>
      <c r="L37" s="338"/>
      <c r="M37" s="338"/>
      <c r="N37" s="336"/>
      <c r="O37" s="337"/>
      <c r="P37" s="338"/>
      <c r="Q37" s="336"/>
      <c r="R37" s="337"/>
      <c r="S37" s="339"/>
      <c r="T37" s="339"/>
      <c r="U37" s="339"/>
      <c r="V37" s="339"/>
      <c r="W37" s="340"/>
      <c r="X37" s="341"/>
      <c r="Y37" s="339"/>
      <c r="Z37" s="339"/>
      <c r="AA37" s="339"/>
      <c r="AB37" s="339"/>
      <c r="AC37" s="339"/>
      <c r="AD37" s="342"/>
      <c r="AE37" s="6">
        <v>32</v>
      </c>
      <c r="AF37" s="97"/>
      <c r="AG37" s="324"/>
      <c r="AH37" s="325"/>
      <c r="AI37" s="326"/>
      <c r="AJ37" s="327"/>
      <c r="AK37" s="328"/>
      <c r="AL37" s="329"/>
      <c r="AM37" s="329"/>
      <c r="AN37" s="329"/>
      <c r="AO37" s="329"/>
      <c r="AP37" s="329"/>
      <c r="AQ37" s="329"/>
      <c r="AR37" s="327"/>
      <c r="AS37" s="328"/>
      <c r="AT37" s="329"/>
      <c r="AU37" s="327"/>
      <c r="AV37" s="328"/>
      <c r="AW37" s="330"/>
      <c r="AX37" s="330"/>
      <c r="AY37" s="329"/>
      <c r="AZ37" s="329"/>
      <c r="BA37" s="327"/>
      <c r="BB37" s="331"/>
      <c r="BC37" s="330"/>
      <c r="BD37" s="330"/>
      <c r="BE37" s="330"/>
      <c r="BF37" s="330"/>
      <c r="BG37" s="330"/>
      <c r="BH37" s="332"/>
      <c r="BM37" s="3" t="s">
        <v>360</v>
      </c>
    </row>
    <row r="38" spans="1:65" ht="18.75" customHeight="1">
      <c r="A38" s="6">
        <v>33</v>
      </c>
      <c r="B38" s="123"/>
      <c r="C38" s="333"/>
      <c r="D38" s="334"/>
      <c r="E38" s="335"/>
      <c r="F38" s="336"/>
      <c r="G38" s="337"/>
      <c r="H38" s="338"/>
      <c r="I38" s="338"/>
      <c r="J38" s="338"/>
      <c r="K38" s="338"/>
      <c r="L38" s="338"/>
      <c r="M38" s="338"/>
      <c r="N38" s="336"/>
      <c r="O38" s="337"/>
      <c r="P38" s="338"/>
      <c r="Q38" s="336"/>
      <c r="R38" s="337"/>
      <c r="S38" s="339"/>
      <c r="T38" s="339"/>
      <c r="U38" s="339"/>
      <c r="V38" s="339"/>
      <c r="W38" s="340"/>
      <c r="X38" s="341"/>
      <c r="Y38" s="339"/>
      <c r="Z38" s="339"/>
      <c r="AA38" s="339"/>
      <c r="AB38" s="339"/>
      <c r="AC38" s="339"/>
      <c r="AD38" s="342"/>
      <c r="AE38" s="6">
        <v>33</v>
      </c>
      <c r="AF38" s="97"/>
      <c r="AG38" s="324"/>
      <c r="AH38" s="325"/>
      <c r="AI38" s="326"/>
      <c r="AJ38" s="327"/>
      <c r="AK38" s="328"/>
      <c r="AL38" s="329"/>
      <c r="AM38" s="329"/>
      <c r="AN38" s="329"/>
      <c r="AO38" s="329"/>
      <c r="AP38" s="329"/>
      <c r="AQ38" s="329"/>
      <c r="AR38" s="327"/>
      <c r="AS38" s="328"/>
      <c r="AT38" s="329"/>
      <c r="AU38" s="327"/>
      <c r="AV38" s="328"/>
      <c r="AW38" s="330"/>
      <c r="AX38" s="330"/>
      <c r="AY38" s="329"/>
      <c r="AZ38" s="329"/>
      <c r="BA38" s="327"/>
      <c r="BB38" s="331"/>
      <c r="BC38" s="330"/>
      <c r="BD38" s="330"/>
      <c r="BE38" s="330"/>
      <c r="BF38" s="330"/>
      <c r="BG38" s="330"/>
      <c r="BH38" s="332"/>
      <c r="BM38" s="3" t="s">
        <v>361</v>
      </c>
    </row>
    <row r="39" spans="1:65" ht="18.75" customHeight="1">
      <c r="A39" s="6">
        <v>34</v>
      </c>
      <c r="B39" s="123"/>
      <c r="C39" s="333"/>
      <c r="D39" s="334"/>
      <c r="E39" s="335"/>
      <c r="F39" s="336"/>
      <c r="G39" s="337"/>
      <c r="H39" s="338"/>
      <c r="I39" s="338"/>
      <c r="J39" s="338"/>
      <c r="K39" s="338"/>
      <c r="L39" s="338"/>
      <c r="M39" s="338"/>
      <c r="N39" s="336"/>
      <c r="O39" s="337"/>
      <c r="P39" s="338"/>
      <c r="Q39" s="336"/>
      <c r="R39" s="337"/>
      <c r="S39" s="339"/>
      <c r="T39" s="339"/>
      <c r="U39" s="339"/>
      <c r="V39" s="339"/>
      <c r="W39" s="340"/>
      <c r="X39" s="341"/>
      <c r="Y39" s="339"/>
      <c r="Z39" s="339"/>
      <c r="AA39" s="339"/>
      <c r="AB39" s="339"/>
      <c r="AC39" s="339"/>
      <c r="AD39" s="342"/>
      <c r="AE39" s="6">
        <v>34</v>
      </c>
      <c r="AF39" s="97"/>
      <c r="AG39" s="324"/>
      <c r="AH39" s="325"/>
      <c r="AI39" s="326"/>
      <c r="AJ39" s="327"/>
      <c r="AK39" s="328"/>
      <c r="AL39" s="329"/>
      <c r="AM39" s="329"/>
      <c r="AN39" s="329"/>
      <c r="AO39" s="329"/>
      <c r="AP39" s="329"/>
      <c r="AQ39" s="329"/>
      <c r="AR39" s="327"/>
      <c r="AS39" s="328"/>
      <c r="AT39" s="329"/>
      <c r="AU39" s="327"/>
      <c r="AV39" s="328"/>
      <c r="AW39" s="330"/>
      <c r="AX39" s="330"/>
      <c r="AY39" s="329"/>
      <c r="AZ39" s="329"/>
      <c r="BA39" s="327"/>
      <c r="BB39" s="331"/>
      <c r="BC39" s="330"/>
      <c r="BD39" s="330"/>
      <c r="BE39" s="330"/>
      <c r="BF39" s="330"/>
      <c r="BG39" s="330"/>
      <c r="BH39" s="332"/>
      <c r="BM39" s="3" t="s">
        <v>362</v>
      </c>
    </row>
    <row r="40" spans="1:65" ht="18.75" customHeight="1">
      <c r="A40" s="6">
        <v>35</v>
      </c>
      <c r="B40" s="123"/>
      <c r="C40" s="333"/>
      <c r="D40" s="334"/>
      <c r="E40" s="335"/>
      <c r="F40" s="336"/>
      <c r="G40" s="337"/>
      <c r="H40" s="338"/>
      <c r="I40" s="338"/>
      <c r="J40" s="338"/>
      <c r="K40" s="338"/>
      <c r="L40" s="338"/>
      <c r="M40" s="338"/>
      <c r="N40" s="336"/>
      <c r="O40" s="337"/>
      <c r="P40" s="338"/>
      <c r="Q40" s="336"/>
      <c r="R40" s="337"/>
      <c r="S40" s="339"/>
      <c r="T40" s="339"/>
      <c r="U40" s="339"/>
      <c r="V40" s="339"/>
      <c r="W40" s="340"/>
      <c r="X40" s="341"/>
      <c r="Y40" s="339"/>
      <c r="Z40" s="339"/>
      <c r="AA40" s="339"/>
      <c r="AB40" s="339"/>
      <c r="AC40" s="339"/>
      <c r="AD40" s="342"/>
      <c r="AE40" s="6">
        <v>35</v>
      </c>
      <c r="AF40" s="97"/>
      <c r="AG40" s="324"/>
      <c r="AH40" s="325"/>
      <c r="AI40" s="326"/>
      <c r="AJ40" s="327"/>
      <c r="AK40" s="328"/>
      <c r="AL40" s="329"/>
      <c r="AM40" s="329"/>
      <c r="AN40" s="329"/>
      <c r="AO40" s="329"/>
      <c r="AP40" s="329"/>
      <c r="AQ40" s="329"/>
      <c r="AR40" s="327"/>
      <c r="AS40" s="328"/>
      <c r="AT40" s="329"/>
      <c r="AU40" s="327"/>
      <c r="AV40" s="328"/>
      <c r="AW40" s="330"/>
      <c r="AX40" s="330"/>
      <c r="AY40" s="329"/>
      <c r="AZ40" s="329"/>
      <c r="BA40" s="327"/>
      <c r="BB40" s="331"/>
      <c r="BC40" s="330"/>
      <c r="BD40" s="330"/>
      <c r="BE40" s="330"/>
      <c r="BF40" s="330"/>
      <c r="BG40" s="330"/>
      <c r="BH40" s="332"/>
      <c r="BM40" s="3" t="s">
        <v>363</v>
      </c>
    </row>
    <row r="41" spans="1:65" ht="18.75" customHeight="1">
      <c r="A41" s="6">
        <v>36</v>
      </c>
      <c r="B41" s="123"/>
      <c r="C41" s="333"/>
      <c r="D41" s="334"/>
      <c r="E41" s="335"/>
      <c r="F41" s="336"/>
      <c r="G41" s="337"/>
      <c r="H41" s="338"/>
      <c r="I41" s="338"/>
      <c r="J41" s="338"/>
      <c r="K41" s="338"/>
      <c r="L41" s="338"/>
      <c r="M41" s="338"/>
      <c r="N41" s="336"/>
      <c r="O41" s="337"/>
      <c r="P41" s="338"/>
      <c r="Q41" s="336"/>
      <c r="R41" s="337"/>
      <c r="S41" s="339"/>
      <c r="T41" s="339"/>
      <c r="U41" s="339"/>
      <c r="V41" s="339"/>
      <c r="W41" s="340"/>
      <c r="X41" s="341"/>
      <c r="Y41" s="339"/>
      <c r="Z41" s="339"/>
      <c r="AA41" s="339"/>
      <c r="AB41" s="339"/>
      <c r="AC41" s="339"/>
      <c r="AD41" s="342"/>
      <c r="AE41" s="6">
        <v>36</v>
      </c>
      <c r="AF41" s="97"/>
      <c r="AG41" s="324"/>
      <c r="AH41" s="325"/>
      <c r="AI41" s="326"/>
      <c r="AJ41" s="327"/>
      <c r="AK41" s="328"/>
      <c r="AL41" s="329"/>
      <c r="AM41" s="329"/>
      <c r="AN41" s="329"/>
      <c r="AO41" s="329"/>
      <c r="AP41" s="329"/>
      <c r="AQ41" s="329"/>
      <c r="AR41" s="327"/>
      <c r="AS41" s="328"/>
      <c r="AT41" s="329"/>
      <c r="AU41" s="327"/>
      <c r="AV41" s="328"/>
      <c r="AW41" s="330"/>
      <c r="AX41" s="330"/>
      <c r="AY41" s="329"/>
      <c r="AZ41" s="329"/>
      <c r="BA41" s="327"/>
      <c r="BB41" s="331"/>
      <c r="BC41" s="330"/>
      <c r="BD41" s="330"/>
      <c r="BE41" s="330"/>
      <c r="BF41" s="330"/>
      <c r="BG41" s="330"/>
      <c r="BH41" s="332"/>
      <c r="BM41" s="3" t="s">
        <v>364</v>
      </c>
    </row>
    <row r="42" spans="1:65" ht="18.75" customHeight="1">
      <c r="A42" s="6">
        <v>37</v>
      </c>
      <c r="B42" s="123"/>
      <c r="C42" s="333"/>
      <c r="D42" s="334"/>
      <c r="E42" s="335"/>
      <c r="F42" s="336"/>
      <c r="G42" s="337"/>
      <c r="H42" s="338"/>
      <c r="I42" s="338"/>
      <c r="J42" s="338"/>
      <c r="K42" s="338"/>
      <c r="L42" s="338"/>
      <c r="M42" s="338"/>
      <c r="N42" s="336"/>
      <c r="O42" s="337"/>
      <c r="P42" s="338"/>
      <c r="Q42" s="336"/>
      <c r="R42" s="337"/>
      <c r="S42" s="339"/>
      <c r="T42" s="339"/>
      <c r="U42" s="339"/>
      <c r="V42" s="339"/>
      <c r="W42" s="340"/>
      <c r="X42" s="341"/>
      <c r="Y42" s="339"/>
      <c r="Z42" s="339"/>
      <c r="AA42" s="339"/>
      <c r="AB42" s="339"/>
      <c r="AC42" s="339"/>
      <c r="AD42" s="342"/>
      <c r="AE42" s="6">
        <v>37</v>
      </c>
      <c r="AF42" s="97"/>
      <c r="AG42" s="324"/>
      <c r="AH42" s="325"/>
      <c r="AI42" s="326"/>
      <c r="AJ42" s="327"/>
      <c r="AK42" s="328"/>
      <c r="AL42" s="329"/>
      <c r="AM42" s="329"/>
      <c r="AN42" s="329"/>
      <c r="AO42" s="329"/>
      <c r="AP42" s="329"/>
      <c r="AQ42" s="329"/>
      <c r="AR42" s="327"/>
      <c r="AS42" s="328"/>
      <c r="AT42" s="329"/>
      <c r="AU42" s="327"/>
      <c r="AV42" s="328"/>
      <c r="AW42" s="330"/>
      <c r="AX42" s="330"/>
      <c r="AY42" s="329"/>
      <c r="AZ42" s="329"/>
      <c r="BA42" s="327"/>
      <c r="BB42" s="331"/>
      <c r="BC42" s="330"/>
      <c r="BD42" s="330"/>
      <c r="BE42" s="330"/>
      <c r="BF42" s="330"/>
      <c r="BG42" s="330"/>
      <c r="BH42" s="332"/>
    </row>
    <row r="43" spans="1:65" ht="18.75" customHeight="1">
      <c r="A43" s="6">
        <v>38</v>
      </c>
      <c r="B43" s="123"/>
      <c r="C43" s="333"/>
      <c r="D43" s="334"/>
      <c r="E43" s="335"/>
      <c r="F43" s="336"/>
      <c r="G43" s="337"/>
      <c r="H43" s="338"/>
      <c r="I43" s="338"/>
      <c r="J43" s="338"/>
      <c r="K43" s="338"/>
      <c r="L43" s="338"/>
      <c r="M43" s="338"/>
      <c r="N43" s="336"/>
      <c r="O43" s="337"/>
      <c r="P43" s="338"/>
      <c r="Q43" s="336"/>
      <c r="R43" s="337"/>
      <c r="S43" s="339"/>
      <c r="T43" s="339"/>
      <c r="U43" s="339"/>
      <c r="V43" s="339"/>
      <c r="W43" s="340"/>
      <c r="X43" s="341"/>
      <c r="Y43" s="339"/>
      <c r="Z43" s="339"/>
      <c r="AA43" s="339"/>
      <c r="AB43" s="339"/>
      <c r="AC43" s="339"/>
      <c r="AD43" s="342"/>
      <c r="AE43" s="6">
        <v>38</v>
      </c>
      <c r="AF43" s="97"/>
      <c r="AG43" s="324"/>
      <c r="AH43" s="325"/>
      <c r="AI43" s="326"/>
      <c r="AJ43" s="327"/>
      <c r="AK43" s="328"/>
      <c r="AL43" s="329"/>
      <c r="AM43" s="329"/>
      <c r="AN43" s="329"/>
      <c r="AO43" s="329"/>
      <c r="AP43" s="329"/>
      <c r="AQ43" s="329"/>
      <c r="AR43" s="327"/>
      <c r="AS43" s="328"/>
      <c r="AT43" s="329"/>
      <c r="AU43" s="327"/>
      <c r="AV43" s="328"/>
      <c r="AW43" s="330"/>
      <c r="AX43" s="330"/>
      <c r="AY43" s="329"/>
      <c r="AZ43" s="329"/>
      <c r="BA43" s="327"/>
      <c r="BB43" s="331"/>
      <c r="BC43" s="330"/>
      <c r="BD43" s="330"/>
      <c r="BE43" s="330"/>
      <c r="BF43" s="330"/>
      <c r="BG43" s="330"/>
      <c r="BH43" s="332"/>
    </row>
    <row r="44" spans="1:65" ht="18.75" customHeight="1">
      <c r="A44" s="6">
        <v>39</v>
      </c>
      <c r="B44" s="123"/>
      <c r="C44" s="333"/>
      <c r="D44" s="334"/>
      <c r="E44" s="335"/>
      <c r="F44" s="336"/>
      <c r="G44" s="337"/>
      <c r="H44" s="338"/>
      <c r="I44" s="338"/>
      <c r="J44" s="338"/>
      <c r="K44" s="338"/>
      <c r="L44" s="338"/>
      <c r="M44" s="338"/>
      <c r="N44" s="336"/>
      <c r="O44" s="337"/>
      <c r="P44" s="338"/>
      <c r="Q44" s="336"/>
      <c r="R44" s="337"/>
      <c r="S44" s="339"/>
      <c r="T44" s="339"/>
      <c r="U44" s="339"/>
      <c r="V44" s="339"/>
      <c r="W44" s="340"/>
      <c r="X44" s="341"/>
      <c r="Y44" s="339"/>
      <c r="Z44" s="339"/>
      <c r="AA44" s="339"/>
      <c r="AB44" s="339"/>
      <c r="AC44" s="339"/>
      <c r="AD44" s="342"/>
      <c r="AE44" s="6">
        <v>39</v>
      </c>
      <c r="AF44" s="97"/>
      <c r="AG44" s="324"/>
      <c r="AH44" s="325"/>
      <c r="AI44" s="326"/>
      <c r="AJ44" s="327"/>
      <c r="AK44" s="328"/>
      <c r="AL44" s="329"/>
      <c r="AM44" s="329"/>
      <c r="AN44" s="329"/>
      <c r="AO44" s="329"/>
      <c r="AP44" s="329"/>
      <c r="AQ44" s="329"/>
      <c r="AR44" s="327"/>
      <c r="AS44" s="328"/>
      <c r="AT44" s="329"/>
      <c r="AU44" s="327"/>
      <c r="AV44" s="328"/>
      <c r="AW44" s="330"/>
      <c r="AX44" s="330"/>
      <c r="AY44" s="329"/>
      <c r="AZ44" s="329"/>
      <c r="BA44" s="327"/>
      <c r="BB44" s="331"/>
      <c r="BC44" s="330"/>
      <c r="BD44" s="330"/>
      <c r="BE44" s="330"/>
      <c r="BF44" s="330"/>
      <c r="BG44" s="330"/>
      <c r="BH44" s="332"/>
    </row>
    <row r="45" spans="1:65" ht="18.75" customHeight="1" thickBot="1">
      <c r="A45" s="86">
        <v>40</v>
      </c>
      <c r="B45" s="124"/>
      <c r="C45" s="314"/>
      <c r="D45" s="315"/>
      <c r="E45" s="316"/>
      <c r="F45" s="317"/>
      <c r="G45" s="318"/>
      <c r="H45" s="319"/>
      <c r="I45" s="319"/>
      <c r="J45" s="319"/>
      <c r="K45" s="319"/>
      <c r="L45" s="319"/>
      <c r="M45" s="319"/>
      <c r="N45" s="317"/>
      <c r="O45" s="318"/>
      <c r="P45" s="319"/>
      <c r="Q45" s="317"/>
      <c r="R45" s="318"/>
      <c r="S45" s="320"/>
      <c r="T45" s="320"/>
      <c r="U45" s="320"/>
      <c r="V45" s="320"/>
      <c r="W45" s="321"/>
      <c r="X45" s="322"/>
      <c r="Y45" s="320"/>
      <c r="Z45" s="320"/>
      <c r="AA45" s="320"/>
      <c r="AB45" s="320"/>
      <c r="AC45" s="320"/>
      <c r="AD45" s="323"/>
      <c r="AE45" s="86">
        <v>40</v>
      </c>
      <c r="AF45" s="98"/>
      <c r="AG45" s="305"/>
      <c r="AH45" s="306"/>
      <c r="AI45" s="307"/>
      <c r="AJ45" s="308"/>
      <c r="AK45" s="309"/>
      <c r="AL45" s="310"/>
      <c r="AM45" s="310"/>
      <c r="AN45" s="310"/>
      <c r="AO45" s="310"/>
      <c r="AP45" s="310"/>
      <c r="AQ45" s="310"/>
      <c r="AR45" s="308"/>
      <c r="AS45" s="309"/>
      <c r="AT45" s="310"/>
      <c r="AU45" s="308"/>
      <c r="AV45" s="309"/>
      <c r="AW45" s="311"/>
      <c r="AX45" s="311"/>
      <c r="AY45" s="310"/>
      <c r="AZ45" s="310"/>
      <c r="BA45" s="308"/>
      <c r="BB45" s="312"/>
      <c r="BC45" s="311"/>
      <c r="BD45" s="311"/>
      <c r="BE45" s="311"/>
      <c r="BF45" s="311"/>
      <c r="BG45" s="311"/>
      <c r="BH45" s="313"/>
    </row>
    <row r="46" spans="1:65" ht="18" customHeight="1"/>
    <row r="47" spans="1:65" ht="18" customHeight="1"/>
    <row r="48" spans="1:65" ht="18" customHeight="1"/>
    <row r="49" ht="18" customHeight="1"/>
    <row r="50" ht="18" customHeight="1"/>
    <row r="51" ht="18" customHeight="1"/>
  </sheetData>
  <sheetProtection selectLockedCells="1"/>
  <mergeCells count="498">
    <mergeCell ref="A1:AD1"/>
    <mergeCell ref="AE1:BH1"/>
    <mergeCell ref="A3:F3"/>
    <mergeCell ref="G3:AD3"/>
    <mergeCell ref="AE3:AJ3"/>
    <mergeCell ref="AK3:BH3"/>
    <mergeCell ref="AG5:AH5"/>
    <mergeCell ref="AI5:AJ5"/>
    <mergeCell ref="AK5:AR5"/>
    <mergeCell ref="AS5:AU5"/>
    <mergeCell ref="AV5:BA5"/>
    <mergeCell ref="BB5:BH5"/>
    <mergeCell ref="C5:D5"/>
    <mergeCell ref="E5:F5"/>
    <mergeCell ref="G5:N5"/>
    <mergeCell ref="O5:Q5"/>
    <mergeCell ref="R5:W5"/>
    <mergeCell ref="X5:AD5"/>
    <mergeCell ref="AG6:AH6"/>
    <mergeCell ref="AI6:AJ6"/>
    <mergeCell ref="AK6:AR6"/>
    <mergeCell ref="AS6:AU6"/>
    <mergeCell ref="AV6:BA6"/>
    <mergeCell ref="BB6:BH6"/>
    <mergeCell ref="C6:D6"/>
    <mergeCell ref="E6:F6"/>
    <mergeCell ref="G6:N6"/>
    <mergeCell ref="O6:Q6"/>
    <mergeCell ref="R6:W6"/>
    <mergeCell ref="X6:AD6"/>
    <mergeCell ref="AG7:AH7"/>
    <mergeCell ref="AI7:AJ7"/>
    <mergeCell ref="AK7:AR7"/>
    <mergeCell ref="AS7:AU7"/>
    <mergeCell ref="AV7:BA7"/>
    <mergeCell ref="BB7:BH7"/>
    <mergeCell ref="C7:D7"/>
    <mergeCell ref="E7:F7"/>
    <mergeCell ref="G7:N7"/>
    <mergeCell ref="O7:Q7"/>
    <mergeCell ref="R7:W7"/>
    <mergeCell ref="X7:AD7"/>
    <mergeCell ref="AG8:AH8"/>
    <mergeCell ref="AI8:AJ8"/>
    <mergeCell ref="AK8:AR8"/>
    <mergeCell ref="AS8:AU8"/>
    <mergeCell ref="AV8:BA8"/>
    <mergeCell ref="BB8:BH8"/>
    <mergeCell ref="C8:D8"/>
    <mergeCell ref="E8:F8"/>
    <mergeCell ref="G8:N8"/>
    <mergeCell ref="O8:Q8"/>
    <mergeCell ref="R8:W8"/>
    <mergeCell ref="X8:AD8"/>
    <mergeCell ref="AG9:AH9"/>
    <mergeCell ref="AI9:AJ9"/>
    <mergeCell ref="AK9:AR9"/>
    <mergeCell ref="AS9:AU9"/>
    <mergeCell ref="AV9:BA9"/>
    <mergeCell ref="BB9:BH9"/>
    <mergeCell ref="C9:D9"/>
    <mergeCell ref="E9:F9"/>
    <mergeCell ref="G9:N9"/>
    <mergeCell ref="O9:Q9"/>
    <mergeCell ref="R9:W9"/>
    <mergeCell ref="X9:AD9"/>
    <mergeCell ref="AG10:AH10"/>
    <mergeCell ref="AI10:AJ10"/>
    <mergeCell ref="AK10:AR10"/>
    <mergeCell ref="AS10:AU10"/>
    <mergeCell ref="AV10:BA10"/>
    <mergeCell ref="BB10:BH10"/>
    <mergeCell ref="C10:D10"/>
    <mergeCell ref="E10:F10"/>
    <mergeCell ref="G10:N10"/>
    <mergeCell ref="O10:Q10"/>
    <mergeCell ref="R10:W10"/>
    <mergeCell ref="X10:AD10"/>
    <mergeCell ref="AG11:AH11"/>
    <mergeCell ref="AI11:AJ11"/>
    <mergeCell ref="AK11:AR11"/>
    <mergeCell ref="AS11:AU11"/>
    <mergeCell ref="AV11:BA11"/>
    <mergeCell ref="BB11:BH11"/>
    <mergeCell ref="C11:D11"/>
    <mergeCell ref="E11:F11"/>
    <mergeCell ref="G11:N11"/>
    <mergeCell ref="O11:Q11"/>
    <mergeCell ref="R11:W11"/>
    <mergeCell ref="X11:AD11"/>
    <mergeCell ref="AG12:AH12"/>
    <mergeCell ref="AI12:AJ12"/>
    <mergeCell ref="AK12:AR12"/>
    <mergeCell ref="AS12:AU12"/>
    <mergeCell ref="AV12:BA12"/>
    <mergeCell ref="BB12:BH12"/>
    <mergeCell ref="C12:D12"/>
    <mergeCell ref="E12:F12"/>
    <mergeCell ref="G12:N12"/>
    <mergeCell ref="O12:Q12"/>
    <mergeCell ref="R12:W12"/>
    <mergeCell ref="X12:AD12"/>
    <mergeCell ref="AG13:AH13"/>
    <mergeCell ref="AI13:AJ13"/>
    <mergeCell ref="AK13:AR13"/>
    <mergeCell ref="AS13:AU13"/>
    <mergeCell ref="AV13:BA13"/>
    <mergeCell ref="BB13:BH13"/>
    <mergeCell ref="C13:D13"/>
    <mergeCell ref="E13:F13"/>
    <mergeCell ref="G13:N13"/>
    <mergeCell ref="O13:Q13"/>
    <mergeCell ref="R13:W13"/>
    <mergeCell ref="X13:AD13"/>
    <mergeCell ref="AG14:AH14"/>
    <mergeCell ref="AI14:AJ14"/>
    <mergeCell ref="AK14:AR14"/>
    <mergeCell ref="AS14:AU14"/>
    <mergeCell ref="AV14:BA14"/>
    <mergeCell ref="BB14:BH14"/>
    <mergeCell ref="C14:D14"/>
    <mergeCell ref="E14:F14"/>
    <mergeCell ref="G14:N14"/>
    <mergeCell ref="O14:Q14"/>
    <mergeCell ref="R14:W14"/>
    <mergeCell ref="X14:AD14"/>
    <mergeCell ref="AG15:AH15"/>
    <mergeCell ref="AI15:AJ15"/>
    <mergeCell ref="AK15:AR15"/>
    <mergeCell ref="AS15:AU15"/>
    <mergeCell ref="AV15:BA15"/>
    <mergeCell ref="BB15:BH15"/>
    <mergeCell ref="C15:D15"/>
    <mergeCell ref="E15:F15"/>
    <mergeCell ref="G15:N15"/>
    <mergeCell ref="O15:Q15"/>
    <mergeCell ref="R15:W15"/>
    <mergeCell ref="X15:AD15"/>
    <mergeCell ref="AG16:AH16"/>
    <mergeCell ref="AI16:AJ16"/>
    <mergeCell ref="AK16:AR16"/>
    <mergeCell ref="AS16:AU16"/>
    <mergeCell ref="AV16:BA16"/>
    <mergeCell ref="BB16:BH16"/>
    <mergeCell ref="C16:D16"/>
    <mergeCell ref="E16:F16"/>
    <mergeCell ref="G16:N16"/>
    <mergeCell ref="O16:Q16"/>
    <mergeCell ref="R16:W16"/>
    <mergeCell ref="X16:AD16"/>
    <mergeCell ref="AG17:AH17"/>
    <mergeCell ref="AI17:AJ17"/>
    <mergeCell ref="AK17:AR17"/>
    <mergeCell ref="AS17:AU17"/>
    <mergeCell ref="AV17:BA17"/>
    <mergeCell ref="BB17:BH17"/>
    <mergeCell ref="C17:D17"/>
    <mergeCell ref="E17:F17"/>
    <mergeCell ref="G17:N17"/>
    <mergeCell ref="O17:Q17"/>
    <mergeCell ref="R17:W17"/>
    <mergeCell ref="X17:AD17"/>
    <mergeCell ref="AG18:AH18"/>
    <mergeCell ref="AI18:AJ18"/>
    <mergeCell ref="AK18:AR18"/>
    <mergeCell ref="AS18:AU18"/>
    <mergeCell ref="AV18:BA18"/>
    <mergeCell ref="BB18:BH18"/>
    <mergeCell ref="C18:D18"/>
    <mergeCell ref="E18:F18"/>
    <mergeCell ref="G18:N18"/>
    <mergeCell ref="O18:Q18"/>
    <mergeCell ref="R18:W18"/>
    <mergeCell ref="X18:AD18"/>
    <mergeCell ref="AG19:AH19"/>
    <mergeCell ref="AI19:AJ19"/>
    <mergeCell ref="AK19:AR19"/>
    <mergeCell ref="AS19:AU19"/>
    <mergeCell ref="AV19:BA19"/>
    <mergeCell ref="BB19:BH19"/>
    <mergeCell ref="C19:D19"/>
    <mergeCell ref="E19:F19"/>
    <mergeCell ref="G19:N19"/>
    <mergeCell ref="O19:Q19"/>
    <mergeCell ref="R19:W19"/>
    <mergeCell ref="X19:AD19"/>
    <mergeCell ref="AG20:AH20"/>
    <mergeCell ref="AI20:AJ20"/>
    <mergeCell ref="AK20:AR20"/>
    <mergeCell ref="AS20:AU20"/>
    <mergeCell ref="AV20:BA20"/>
    <mergeCell ref="BB20:BH20"/>
    <mergeCell ref="C20:D20"/>
    <mergeCell ref="E20:F20"/>
    <mergeCell ref="G20:N20"/>
    <mergeCell ref="O20:Q20"/>
    <mergeCell ref="R20:W20"/>
    <mergeCell ref="X20:AD20"/>
    <mergeCell ref="AG21:AH21"/>
    <mergeCell ref="AI21:AJ21"/>
    <mergeCell ref="AK21:AR21"/>
    <mergeCell ref="AS21:AU21"/>
    <mergeCell ref="AV21:BA21"/>
    <mergeCell ref="BB21:BH21"/>
    <mergeCell ref="C21:D21"/>
    <mergeCell ref="E21:F21"/>
    <mergeCell ref="G21:N21"/>
    <mergeCell ref="O21:Q21"/>
    <mergeCell ref="R21:W21"/>
    <mergeCell ref="X21:AD21"/>
    <mergeCell ref="AG22:AH22"/>
    <mergeCell ref="AI22:AJ22"/>
    <mergeCell ref="AK22:AR22"/>
    <mergeCell ref="AS22:AU22"/>
    <mergeCell ref="AV22:BA22"/>
    <mergeCell ref="BB22:BH22"/>
    <mergeCell ref="C22:D22"/>
    <mergeCell ref="E22:F22"/>
    <mergeCell ref="G22:N22"/>
    <mergeCell ref="O22:Q22"/>
    <mergeCell ref="R22:W22"/>
    <mergeCell ref="X22:AD22"/>
    <mergeCell ref="AG23:AH23"/>
    <mergeCell ref="AI23:AJ23"/>
    <mergeCell ref="AK23:AR23"/>
    <mergeCell ref="AS23:AU23"/>
    <mergeCell ref="AV23:BA23"/>
    <mergeCell ref="BB23:BH23"/>
    <mergeCell ref="C23:D23"/>
    <mergeCell ref="E23:F23"/>
    <mergeCell ref="G23:N23"/>
    <mergeCell ref="O23:Q23"/>
    <mergeCell ref="R23:W23"/>
    <mergeCell ref="X23:AD23"/>
    <mergeCell ref="AG24:AH24"/>
    <mergeCell ref="AI24:AJ24"/>
    <mergeCell ref="AK24:AR24"/>
    <mergeCell ref="AS24:AU24"/>
    <mergeCell ref="AV24:BA24"/>
    <mergeCell ref="BB24:BH24"/>
    <mergeCell ref="C24:D24"/>
    <mergeCell ref="E24:F24"/>
    <mergeCell ref="G24:N24"/>
    <mergeCell ref="O24:Q24"/>
    <mergeCell ref="R24:W24"/>
    <mergeCell ref="X24:AD24"/>
    <mergeCell ref="AG25:AH25"/>
    <mergeCell ref="AI25:AJ25"/>
    <mergeCell ref="AK25:AR25"/>
    <mergeCell ref="AS25:AU25"/>
    <mergeCell ref="AV25:BA25"/>
    <mergeCell ref="BB25:BH25"/>
    <mergeCell ref="C25:D25"/>
    <mergeCell ref="E25:F25"/>
    <mergeCell ref="G25:N25"/>
    <mergeCell ref="O25:Q25"/>
    <mergeCell ref="R25:W25"/>
    <mergeCell ref="X25:AD25"/>
    <mergeCell ref="AG26:AH26"/>
    <mergeCell ref="AI26:AJ26"/>
    <mergeCell ref="AK26:AR26"/>
    <mergeCell ref="AS26:AU26"/>
    <mergeCell ref="AV26:BA26"/>
    <mergeCell ref="BB26:BH26"/>
    <mergeCell ref="C26:D26"/>
    <mergeCell ref="E26:F26"/>
    <mergeCell ref="G26:N26"/>
    <mergeCell ref="O26:Q26"/>
    <mergeCell ref="R26:W26"/>
    <mergeCell ref="X26:AD26"/>
    <mergeCell ref="AG27:AH27"/>
    <mergeCell ref="AI27:AJ27"/>
    <mergeCell ref="AK27:AR27"/>
    <mergeCell ref="AS27:AU27"/>
    <mergeCell ref="AV27:BA27"/>
    <mergeCell ref="BB27:BH27"/>
    <mergeCell ref="C27:D27"/>
    <mergeCell ref="E27:F27"/>
    <mergeCell ref="G27:N27"/>
    <mergeCell ref="O27:Q27"/>
    <mergeCell ref="R27:W27"/>
    <mergeCell ref="X27:AD27"/>
    <mergeCell ref="AG28:AH28"/>
    <mergeCell ref="AI28:AJ28"/>
    <mergeCell ref="AK28:AR28"/>
    <mergeCell ref="AS28:AU28"/>
    <mergeCell ref="AV28:BA28"/>
    <mergeCell ref="BB28:BH28"/>
    <mergeCell ref="C28:D28"/>
    <mergeCell ref="E28:F28"/>
    <mergeCell ref="G28:N28"/>
    <mergeCell ref="O28:Q28"/>
    <mergeCell ref="R28:W28"/>
    <mergeCell ref="X28:AD28"/>
    <mergeCell ref="AG29:AH29"/>
    <mergeCell ref="AI29:AJ29"/>
    <mergeCell ref="AK29:AR29"/>
    <mergeCell ref="AS29:AU29"/>
    <mergeCell ref="AV29:BA29"/>
    <mergeCell ref="BB29:BH29"/>
    <mergeCell ref="C29:D29"/>
    <mergeCell ref="E29:F29"/>
    <mergeCell ref="G29:N29"/>
    <mergeCell ref="O29:Q29"/>
    <mergeCell ref="R29:W29"/>
    <mergeCell ref="X29:AD29"/>
    <mergeCell ref="AG30:AH30"/>
    <mergeCell ref="AI30:AJ30"/>
    <mergeCell ref="AK30:AR30"/>
    <mergeCell ref="AS30:AU30"/>
    <mergeCell ref="AV30:BA30"/>
    <mergeCell ref="BB30:BH30"/>
    <mergeCell ref="C30:D30"/>
    <mergeCell ref="E30:F30"/>
    <mergeCell ref="G30:N30"/>
    <mergeCell ref="O30:Q30"/>
    <mergeCell ref="R30:W30"/>
    <mergeCell ref="X30:AD30"/>
    <mergeCell ref="AG31:AH31"/>
    <mergeCell ref="AI31:AJ31"/>
    <mergeCell ref="AK31:AR31"/>
    <mergeCell ref="AS31:AU31"/>
    <mergeCell ref="AV31:BA31"/>
    <mergeCell ref="BB31:BH31"/>
    <mergeCell ref="C31:D31"/>
    <mergeCell ref="E31:F31"/>
    <mergeCell ref="G31:N31"/>
    <mergeCell ref="O31:Q31"/>
    <mergeCell ref="R31:W31"/>
    <mergeCell ref="X31:AD31"/>
    <mergeCell ref="AG32:AH32"/>
    <mergeCell ref="AI32:AJ32"/>
    <mergeCell ref="AK32:AR32"/>
    <mergeCell ref="AS32:AU32"/>
    <mergeCell ref="AV32:BA32"/>
    <mergeCell ref="BB32:BH32"/>
    <mergeCell ref="C32:D32"/>
    <mergeCell ref="E32:F32"/>
    <mergeCell ref="G32:N32"/>
    <mergeCell ref="O32:Q32"/>
    <mergeCell ref="R32:W32"/>
    <mergeCell ref="X32:AD32"/>
    <mergeCell ref="AG33:AH33"/>
    <mergeCell ref="AI33:AJ33"/>
    <mergeCell ref="AK33:AR33"/>
    <mergeCell ref="AS33:AU33"/>
    <mergeCell ref="AV33:BA33"/>
    <mergeCell ref="BB33:BH33"/>
    <mergeCell ref="C33:D33"/>
    <mergeCell ref="E33:F33"/>
    <mergeCell ref="G33:N33"/>
    <mergeCell ref="O33:Q33"/>
    <mergeCell ref="R33:W33"/>
    <mergeCell ref="X33:AD33"/>
    <mergeCell ref="AG34:AH34"/>
    <mergeCell ref="AI34:AJ34"/>
    <mergeCell ref="AK34:AR34"/>
    <mergeCell ref="AS34:AU34"/>
    <mergeCell ref="AV34:BA34"/>
    <mergeCell ref="BB34:BH34"/>
    <mergeCell ref="C34:D34"/>
    <mergeCell ref="E34:F34"/>
    <mergeCell ref="G34:N34"/>
    <mergeCell ref="O34:Q34"/>
    <mergeCell ref="R34:W34"/>
    <mergeCell ref="X34:AD34"/>
    <mergeCell ref="AG35:AH35"/>
    <mergeCell ref="AI35:AJ35"/>
    <mergeCell ref="AK35:AR35"/>
    <mergeCell ref="AS35:AU35"/>
    <mergeCell ref="AV35:BA35"/>
    <mergeCell ref="BB35:BH35"/>
    <mergeCell ref="C35:D35"/>
    <mergeCell ref="E35:F35"/>
    <mergeCell ref="G35:N35"/>
    <mergeCell ref="O35:Q35"/>
    <mergeCell ref="R35:W35"/>
    <mergeCell ref="X35:AD35"/>
    <mergeCell ref="AG36:AH36"/>
    <mergeCell ref="AI36:AJ36"/>
    <mergeCell ref="AK36:AR36"/>
    <mergeCell ref="AS36:AU36"/>
    <mergeCell ref="AV36:BA36"/>
    <mergeCell ref="BB36:BH36"/>
    <mergeCell ref="C36:D36"/>
    <mergeCell ref="E36:F36"/>
    <mergeCell ref="G36:N36"/>
    <mergeCell ref="O36:Q36"/>
    <mergeCell ref="R36:W36"/>
    <mergeCell ref="X36:AD36"/>
    <mergeCell ref="AG37:AH37"/>
    <mergeCell ref="AI37:AJ37"/>
    <mergeCell ref="AK37:AR37"/>
    <mergeCell ref="AS37:AU37"/>
    <mergeCell ref="AV37:BA37"/>
    <mergeCell ref="BB37:BH37"/>
    <mergeCell ref="C37:D37"/>
    <mergeCell ref="E37:F37"/>
    <mergeCell ref="G37:N37"/>
    <mergeCell ref="O37:Q37"/>
    <mergeCell ref="R37:W37"/>
    <mergeCell ref="X37:AD37"/>
    <mergeCell ref="AG38:AH38"/>
    <mergeCell ref="AI38:AJ38"/>
    <mergeCell ref="AK38:AR38"/>
    <mergeCell ref="AS38:AU38"/>
    <mergeCell ref="AV38:BA38"/>
    <mergeCell ref="BB38:BH38"/>
    <mergeCell ref="C38:D38"/>
    <mergeCell ref="E38:F38"/>
    <mergeCell ref="G38:N38"/>
    <mergeCell ref="O38:Q38"/>
    <mergeCell ref="R38:W38"/>
    <mergeCell ref="X38:AD38"/>
    <mergeCell ref="AG39:AH39"/>
    <mergeCell ref="AI39:AJ39"/>
    <mergeCell ref="AK39:AR39"/>
    <mergeCell ref="AS39:AU39"/>
    <mergeCell ref="AV39:BA39"/>
    <mergeCell ref="BB39:BH39"/>
    <mergeCell ref="C39:D39"/>
    <mergeCell ref="E39:F39"/>
    <mergeCell ref="G39:N39"/>
    <mergeCell ref="O39:Q39"/>
    <mergeCell ref="R39:W39"/>
    <mergeCell ref="X39:AD39"/>
    <mergeCell ref="AG40:AH40"/>
    <mergeCell ref="AI40:AJ40"/>
    <mergeCell ref="AK40:AR40"/>
    <mergeCell ref="AS40:AU40"/>
    <mergeCell ref="AV40:BA40"/>
    <mergeCell ref="BB40:BH40"/>
    <mergeCell ref="C40:D40"/>
    <mergeCell ref="E40:F40"/>
    <mergeCell ref="G40:N40"/>
    <mergeCell ref="O40:Q40"/>
    <mergeCell ref="R40:W40"/>
    <mergeCell ref="X40:AD40"/>
    <mergeCell ref="AG41:AH41"/>
    <mergeCell ref="AI41:AJ41"/>
    <mergeCell ref="AK41:AR41"/>
    <mergeCell ref="AS41:AU41"/>
    <mergeCell ref="AV41:BA41"/>
    <mergeCell ref="BB41:BH41"/>
    <mergeCell ref="C41:D41"/>
    <mergeCell ref="E41:F41"/>
    <mergeCell ref="G41:N41"/>
    <mergeCell ref="O41:Q41"/>
    <mergeCell ref="R41:W41"/>
    <mergeCell ref="X41:AD41"/>
    <mergeCell ref="AG42:AH42"/>
    <mergeCell ref="AI42:AJ42"/>
    <mergeCell ref="AK42:AR42"/>
    <mergeCell ref="AS42:AU42"/>
    <mergeCell ref="AV42:BA42"/>
    <mergeCell ref="BB42:BH42"/>
    <mergeCell ref="C42:D42"/>
    <mergeCell ref="E42:F42"/>
    <mergeCell ref="G42:N42"/>
    <mergeCell ref="O42:Q42"/>
    <mergeCell ref="R42:W42"/>
    <mergeCell ref="X42:AD42"/>
    <mergeCell ref="AG43:AH43"/>
    <mergeCell ref="AI43:AJ43"/>
    <mergeCell ref="AK43:AR43"/>
    <mergeCell ref="AS43:AU43"/>
    <mergeCell ref="AV43:BA43"/>
    <mergeCell ref="BB43:BH43"/>
    <mergeCell ref="C43:D43"/>
    <mergeCell ref="E43:F43"/>
    <mergeCell ref="G43:N43"/>
    <mergeCell ref="O43:Q43"/>
    <mergeCell ref="R43:W43"/>
    <mergeCell ref="X43:AD43"/>
    <mergeCell ref="AG44:AH44"/>
    <mergeCell ref="AI44:AJ44"/>
    <mergeCell ref="AK44:AR44"/>
    <mergeCell ref="AS44:AU44"/>
    <mergeCell ref="AV44:BA44"/>
    <mergeCell ref="BB44:BH44"/>
    <mergeCell ref="C44:D44"/>
    <mergeCell ref="E44:F44"/>
    <mergeCell ref="G44:N44"/>
    <mergeCell ref="O44:Q44"/>
    <mergeCell ref="R44:W44"/>
    <mergeCell ref="X44:AD44"/>
    <mergeCell ref="AG45:AH45"/>
    <mergeCell ref="AI45:AJ45"/>
    <mergeCell ref="AK45:AR45"/>
    <mergeCell ref="AS45:AU45"/>
    <mergeCell ref="AV45:BA45"/>
    <mergeCell ref="BB45:BH45"/>
    <mergeCell ref="C45:D45"/>
    <mergeCell ref="E45:F45"/>
    <mergeCell ref="G45:N45"/>
    <mergeCell ref="O45:Q45"/>
    <mergeCell ref="R45:W45"/>
    <mergeCell ref="X45:AD45"/>
  </mergeCells>
  <phoneticPr fontId="11"/>
  <dataValidations count="2">
    <dataValidation type="list" allowBlank="1" showInputMessage="1" showErrorMessage="1" sqref="B6:B45 AF6:AF45">
      <formula1>$BL$6:$BL$7</formula1>
    </dataValidation>
    <dataValidation type="list" allowBlank="1" showInputMessage="1" showErrorMessage="1" sqref="R6:W45">
      <formula1>$BM$6:$BM$45</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colBreaks count="1" manualBreakCount="1">
    <brk id="30" max="44" man="1"/>
  </colBreaks>
  <drawing r:id="rId2"/>
</worksheet>
</file>

<file path=xl/worksheets/sheet4.xml><?xml version="1.0" encoding="utf-8"?>
<worksheet xmlns="http://schemas.openxmlformats.org/spreadsheetml/2006/main" xmlns:r="http://schemas.openxmlformats.org/officeDocument/2006/relationships">
  <dimension ref="B1:Y41"/>
  <sheetViews>
    <sheetView view="pageBreakPreview" zoomScale="60" zoomScaleNormal="100" workbookViewId="0">
      <selection activeCell="C1" sqref="C1:Y1"/>
    </sheetView>
  </sheetViews>
  <sheetFormatPr defaultColWidth="3.125" defaultRowHeight="29.25" customHeight="1"/>
  <cols>
    <col min="2" max="2" width="7.125" customWidth="1"/>
  </cols>
  <sheetData>
    <row r="1" spans="2:25" ht="29.25" customHeight="1">
      <c r="C1" s="393" t="str">
        <f>参加申込書!A1</f>
        <v>平成28年度第7回旭川・道北地区カブスリーグU-15</v>
      </c>
      <c r="D1" s="393"/>
      <c r="E1" s="393"/>
      <c r="F1" s="393"/>
      <c r="G1" s="393"/>
      <c r="H1" s="393"/>
      <c r="I1" s="393"/>
      <c r="J1" s="393"/>
      <c r="K1" s="393"/>
      <c r="L1" s="393"/>
      <c r="M1" s="393"/>
      <c r="N1" s="393"/>
      <c r="O1" s="393"/>
      <c r="P1" s="393"/>
      <c r="Q1" s="393"/>
      <c r="R1" s="393"/>
      <c r="S1" s="393"/>
      <c r="T1" s="393"/>
      <c r="U1" s="393"/>
      <c r="V1" s="393"/>
      <c r="W1" s="393"/>
      <c r="X1" s="393"/>
      <c r="Y1" s="393"/>
    </row>
    <row r="2" spans="2:25" ht="29.25" customHeight="1">
      <c r="C2" s="394" t="s">
        <v>274</v>
      </c>
      <c r="D2" s="394"/>
      <c r="E2" s="394"/>
      <c r="F2" s="394"/>
      <c r="G2" s="394"/>
      <c r="H2" s="394"/>
      <c r="I2" s="394"/>
      <c r="J2" s="394"/>
      <c r="K2" s="394"/>
      <c r="L2" s="394"/>
      <c r="M2" s="394"/>
      <c r="N2" s="394"/>
      <c r="O2" s="394"/>
      <c r="P2" s="394"/>
      <c r="Q2" s="394"/>
      <c r="R2" s="394"/>
      <c r="S2" s="394"/>
      <c r="T2" s="394"/>
      <c r="U2" s="394"/>
      <c r="V2" s="394"/>
      <c r="W2" s="394"/>
      <c r="X2" s="394"/>
      <c r="Y2" s="394"/>
    </row>
    <row r="3" spans="2:25" ht="29.25" customHeight="1">
      <c r="C3" s="395" t="s">
        <v>19</v>
      </c>
      <c r="D3" s="395"/>
      <c r="E3" s="395"/>
      <c r="F3" s="395"/>
      <c r="G3" s="87"/>
      <c r="H3" s="395">
        <f>選手登録用紙!G3</f>
        <v>0</v>
      </c>
      <c r="I3" s="395"/>
      <c r="J3" s="395"/>
      <c r="K3" s="395"/>
      <c r="L3" s="395"/>
      <c r="M3" s="395"/>
      <c r="N3" s="395"/>
      <c r="O3" s="395"/>
      <c r="P3" s="395"/>
      <c r="Q3" s="395"/>
      <c r="R3" s="395"/>
      <c r="S3" s="395"/>
      <c r="T3" s="395"/>
      <c r="U3" s="395"/>
      <c r="V3" s="395"/>
      <c r="W3" s="88"/>
      <c r="X3" s="88"/>
      <c r="Y3" s="89"/>
    </row>
    <row r="4" spans="2:25" ht="29.25" customHeight="1">
      <c r="C4" s="396" t="s">
        <v>81</v>
      </c>
      <c r="D4" s="396"/>
      <c r="E4" s="396"/>
      <c r="F4" s="396"/>
      <c r="G4" s="396"/>
      <c r="H4" s="396"/>
      <c r="I4" s="396"/>
      <c r="J4" s="396"/>
      <c r="K4" s="396"/>
      <c r="L4" s="396"/>
      <c r="M4" s="396"/>
      <c r="N4" s="396"/>
      <c r="O4" s="396"/>
      <c r="P4" s="396"/>
      <c r="Q4" s="396"/>
      <c r="R4" s="396"/>
      <c r="S4" s="396"/>
      <c r="T4" s="397"/>
      <c r="U4" s="397"/>
      <c r="V4" s="397"/>
      <c r="W4" s="397"/>
      <c r="X4" s="397"/>
    </row>
    <row r="5" spans="2:25" ht="22.5" customHeight="1">
      <c r="B5" s="101" t="s">
        <v>287</v>
      </c>
      <c r="C5" s="388" t="s">
        <v>20</v>
      </c>
      <c r="D5" s="388"/>
      <c r="E5" s="398" t="s">
        <v>275</v>
      </c>
      <c r="F5" s="398"/>
      <c r="G5" s="398"/>
      <c r="H5" s="389" t="s">
        <v>276</v>
      </c>
      <c r="I5" s="389"/>
      <c r="J5" s="389"/>
      <c r="K5" s="390" t="s">
        <v>22</v>
      </c>
      <c r="L5" s="391"/>
      <c r="M5" s="391"/>
      <c r="N5" s="391"/>
      <c r="O5" s="391"/>
      <c r="P5" s="391"/>
      <c r="Q5" s="392"/>
      <c r="R5" s="390" t="s">
        <v>23</v>
      </c>
      <c r="S5" s="392"/>
      <c r="T5" s="390" t="s">
        <v>25</v>
      </c>
      <c r="U5" s="391"/>
      <c r="V5" s="391"/>
      <c r="W5" s="391"/>
      <c r="X5" s="391"/>
      <c r="Y5" s="392"/>
    </row>
    <row r="6" spans="2:25" ht="21" customHeight="1">
      <c r="B6" s="100" t="str">
        <f>IF(ISBLANK(選手登録用紙!B6)," ",選手登録用紙!B6)</f>
        <v xml:space="preserve"> </v>
      </c>
      <c r="C6" s="387" t="str">
        <f>IF(ISBLANK(選手登録用紙!C6)," ",選手登録用紙!C6)</f>
        <v xml:space="preserve"> </v>
      </c>
      <c r="D6" s="387"/>
      <c r="E6" s="388"/>
      <c r="F6" s="388"/>
      <c r="G6" s="388"/>
      <c r="H6" s="389"/>
      <c r="I6" s="389"/>
      <c r="J6" s="389"/>
      <c r="K6" s="388" t="str">
        <f>IF(ISBLANK(選手登録用紙!G6)," ",選手登録用紙!G6)</f>
        <v xml:space="preserve"> </v>
      </c>
      <c r="L6" s="388"/>
      <c r="M6" s="388"/>
      <c r="N6" s="388"/>
      <c r="O6" s="388"/>
      <c r="P6" s="388"/>
      <c r="Q6" s="388"/>
      <c r="R6" s="387" t="str">
        <f>IF(ISBLANK(選手登録用紙!O6)," ",選手登録用紙!O6)</f>
        <v xml:space="preserve"> </v>
      </c>
      <c r="S6" s="387"/>
      <c r="T6" s="388" t="str">
        <f>IF(ISBLANK(選手登録用紙!X6)," ",選手登録用紙!X6)</f>
        <v xml:space="preserve"> </v>
      </c>
      <c r="U6" s="388"/>
      <c r="V6" s="388"/>
      <c r="W6" s="388"/>
      <c r="X6" s="388"/>
      <c r="Y6" s="388"/>
    </row>
    <row r="7" spans="2:25" ht="21" customHeight="1">
      <c r="B7" s="100" t="str">
        <f>IF(ISBLANK(選手登録用紙!B7)," ",選手登録用紙!B7)</f>
        <v xml:space="preserve"> </v>
      </c>
      <c r="C7" s="387" t="str">
        <f>IF(ISBLANK(選手登録用紙!C7)," ",選手登録用紙!C7)</f>
        <v xml:space="preserve"> </v>
      </c>
      <c r="D7" s="387"/>
      <c r="E7" s="388"/>
      <c r="F7" s="388"/>
      <c r="G7" s="388"/>
      <c r="H7" s="389"/>
      <c r="I7" s="389"/>
      <c r="J7" s="389"/>
      <c r="K7" s="388" t="str">
        <f>IF(ISBLANK(選手登録用紙!G7)," ",選手登録用紙!G7)</f>
        <v xml:space="preserve"> </v>
      </c>
      <c r="L7" s="388"/>
      <c r="M7" s="388"/>
      <c r="N7" s="388"/>
      <c r="O7" s="388"/>
      <c r="P7" s="388"/>
      <c r="Q7" s="388"/>
      <c r="R7" s="387" t="str">
        <f>IF(ISBLANK(選手登録用紙!O7)," ",選手登録用紙!O7)</f>
        <v xml:space="preserve"> </v>
      </c>
      <c r="S7" s="387"/>
      <c r="T7" s="388" t="str">
        <f>IF(ISBLANK(選手登録用紙!X7)," ",選手登録用紙!X7)</f>
        <v xml:space="preserve"> </v>
      </c>
      <c r="U7" s="388"/>
      <c r="V7" s="388"/>
      <c r="W7" s="388"/>
      <c r="X7" s="388"/>
      <c r="Y7" s="388"/>
    </row>
    <row r="8" spans="2:25" ht="21" customHeight="1">
      <c r="B8" s="100" t="str">
        <f>IF(ISBLANK(選手登録用紙!B8)," ",選手登録用紙!B8)</f>
        <v xml:space="preserve"> </v>
      </c>
      <c r="C8" s="387" t="str">
        <f>IF(ISBLANK(選手登録用紙!C8)," ",選手登録用紙!C8)</f>
        <v xml:space="preserve"> </v>
      </c>
      <c r="D8" s="387"/>
      <c r="E8" s="388"/>
      <c r="F8" s="388"/>
      <c r="G8" s="388"/>
      <c r="H8" s="389"/>
      <c r="I8" s="389"/>
      <c r="J8" s="389"/>
      <c r="K8" s="388" t="str">
        <f>IF(ISBLANK(選手登録用紙!G8)," ",選手登録用紙!G8)</f>
        <v xml:space="preserve"> </v>
      </c>
      <c r="L8" s="388"/>
      <c r="M8" s="388"/>
      <c r="N8" s="388"/>
      <c r="O8" s="388"/>
      <c r="P8" s="388"/>
      <c r="Q8" s="388"/>
      <c r="R8" s="387" t="str">
        <f>IF(ISBLANK(選手登録用紙!O8)," ",選手登録用紙!O8)</f>
        <v xml:space="preserve"> </v>
      </c>
      <c r="S8" s="387"/>
      <c r="T8" s="388" t="str">
        <f>IF(ISBLANK(選手登録用紙!X8)," ",選手登録用紙!X8)</f>
        <v xml:space="preserve"> </v>
      </c>
      <c r="U8" s="388"/>
      <c r="V8" s="388"/>
      <c r="W8" s="388"/>
      <c r="X8" s="388"/>
      <c r="Y8" s="388"/>
    </row>
    <row r="9" spans="2:25" ht="21" customHeight="1">
      <c r="B9" s="100" t="str">
        <f>IF(ISBLANK(選手登録用紙!B9)," ",選手登録用紙!B9)</f>
        <v xml:space="preserve"> </v>
      </c>
      <c r="C9" s="387"/>
      <c r="D9" s="387"/>
      <c r="E9" s="388"/>
      <c r="F9" s="388"/>
      <c r="G9" s="388"/>
      <c r="H9" s="389"/>
      <c r="I9" s="389"/>
      <c r="J9" s="389"/>
      <c r="K9" s="388" t="str">
        <f>IF(ISBLANK(選手登録用紙!G9)," ",選手登録用紙!G9)</f>
        <v xml:space="preserve"> </v>
      </c>
      <c r="L9" s="388"/>
      <c r="M9" s="388"/>
      <c r="N9" s="388"/>
      <c r="O9" s="388"/>
      <c r="P9" s="388"/>
      <c r="Q9" s="388"/>
      <c r="R9" s="387" t="str">
        <f>IF(ISBLANK(選手登録用紙!O9)," ",選手登録用紙!O9)</f>
        <v xml:space="preserve"> </v>
      </c>
      <c r="S9" s="387"/>
      <c r="T9" s="388" t="str">
        <f>IF(ISBLANK(選手登録用紙!X9)," ",選手登録用紙!X9)</f>
        <v xml:space="preserve"> </v>
      </c>
      <c r="U9" s="388"/>
      <c r="V9" s="388"/>
      <c r="W9" s="388"/>
      <c r="X9" s="388"/>
      <c r="Y9" s="388"/>
    </row>
    <row r="10" spans="2:25" ht="21" customHeight="1">
      <c r="B10" s="100" t="str">
        <f>IF(ISBLANK(選手登録用紙!B10)," ",選手登録用紙!B10)</f>
        <v xml:space="preserve"> </v>
      </c>
      <c r="C10" s="387"/>
      <c r="D10" s="387"/>
      <c r="E10" s="388"/>
      <c r="F10" s="388"/>
      <c r="G10" s="388"/>
      <c r="H10" s="389"/>
      <c r="I10" s="389"/>
      <c r="J10" s="389"/>
      <c r="K10" s="388" t="str">
        <f>IF(ISBLANK(選手登録用紙!G10)," ",選手登録用紙!G10)</f>
        <v xml:space="preserve"> </v>
      </c>
      <c r="L10" s="388"/>
      <c r="M10" s="388"/>
      <c r="N10" s="388"/>
      <c r="O10" s="388"/>
      <c r="P10" s="388"/>
      <c r="Q10" s="388"/>
      <c r="R10" s="387" t="str">
        <f>IF(ISBLANK(選手登録用紙!O10)," ",選手登録用紙!O10)</f>
        <v xml:space="preserve"> </v>
      </c>
      <c r="S10" s="387"/>
      <c r="T10" s="388" t="str">
        <f>IF(ISBLANK(選手登録用紙!X10)," ",選手登録用紙!X10)</f>
        <v xml:space="preserve"> </v>
      </c>
      <c r="U10" s="388"/>
      <c r="V10" s="388"/>
      <c r="W10" s="388"/>
      <c r="X10" s="388"/>
      <c r="Y10" s="388"/>
    </row>
    <row r="11" spans="2:25" ht="21" customHeight="1">
      <c r="B11" s="100" t="str">
        <f>IF(ISBLANK(選手登録用紙!B11)," ",選手登録用紙!B11)</f>
        <v xml:space="preserve"> </v>
      </c>
      <c r="C11" s="387"/>
      <c r="D11" s="387"/>
      <c r="E11" s="388"/>
      <c r="F11" s="388"/>
      <c r="G11" s="388"/>
      <c r="H11" s="389"/>
      <c r="I11" s="389"/>
      <c r="J11" s="389"/>
      <c r="K11" s="388" t="str">
        <f>IF(ISBLANK(選手登録用紙!G11)," ",選手登録用紙!G11)</f>
        <v xml:space="preserve"> </v>
      </c>
      <c r="L11" s="388"/>
      <c r="M11" s="388"/>
      <c r="N11" s="388"/>
      <c r="O11" s="388"/>
      <c r="P11" s="388"/>
      <c r="Q11" s="388"/>
      <c r="R11" s="387" t="str">
        <f>IF(ISBLANK(選手登録用紙!O11)," ",選手登録用紙!O11)</f>
        <v xml:space="preserve"> </v>
      </c>
      <c r="S11" s="387"/>
      <c r="T11" s="388" t="str">
        <f>IF(ISBLANK(選手登録用紙!X11)," ",選手登録用紙!X11)</f>
        <v xml:space="preserve"> </v>
      </c>
      <c r="U11" s="388"/>
      <c r="V11" s="388"/>
      <c r="W11" s="388"/>
      <c r="X11" s="388"/>
      <c r="Y11" s="388"/>
    </row>
    <row r="12" spans="2:25" ht="21" customHeight="1">
      <c r="B12" s="100" t="str">
        <f>IF(ISBLANK(選手登録用紙!B12)," ",選手登録用紙!B12)</f>
        <v xml:space="preserve"> </v>
      </c>
      <c r="C12" s="387"/>
      <c r="D12" s="387"/>
      <c r="E12" s="388"/>
      <c r="F12" s="388"/>
      <c r="G12" s="388"/>
      <c r="H12" s="389"/>
      <c r="I12" s="389"/>
      <c r="J12" s="389"/>
      <c r="K12" s="388" t="str">
        <f>IF(ISBLANK(選手登録用紙!G12)," ",選手登録用紙!G12)</f>
        <v xml:space="preserve"> </v>
      </c>
      <c r="L12" s="388"/>
      <c r="M12" s="388"/>
      <c r="N12" s="388"/>
      <c r="O12" s="388"/>
      <c r="P12" s="388"/>
      <c r="Q12" s="388"/>
      <c r="R12" s="387" t="str">
        <f>IF(ISBLANK(選手登録用紙!O12)," ",選手登録用紙!O12)</f>
        <v xml:space="preserve"> </v>
      </c>
      <c r="S12" s="387"/>
      <c r="T12" s="388" t="str">
        <f>IF(ISBLANK(選手登録用紙!X12)," ",選手登録用紙!X12)</f>
        <v xml:space="preserve"> </v>
      </c>
      <c r="U12" s="388"/>
      <c r="V12" s="388"/>
      <c r="W12" s="388"/>
      <c r="X12" s="388"/>
      <c r="Y12" s="388"/>
    </row>
    <row r="13" spans="2:25" ht="21" customHeight="1">
      <c r="B13" s="100" t="str">
        <f>IF(ISBLANK(選手登録用紙!B13)," ",選手登録用紙!B13)</f>
        <v xml:space="preserve"> </v>
      </c>
      <c r="C13" s="387"/>
      <c r="D13" s="387"/>
      <c r="E13" s="388"/>
      <c r="F13" s="388"/>
      <c r="G13" s="388"/>
      <c r="H13" s="389"/>
      <c r="I13" s="389"/>
      <c r="J13" s="389"/>
      <c r="K13" s="388" t="str">
        <f>IF(ISBLANK(選手登録用紙!G13)," ",選手登録用紙!G13)</f>
        <v xml:space="preserve"> </v>
      </c>
      <c r="L13" s="388"/>
      <c r="M13" s="388"/>
      <c r="N13" s="388"/>
      <c r="O13" s="388"/>
      <c r="P13" s="388"/>
      <c r="Q13" s="388"/>
      <c r="R13" s="387" t="str">
        <f>IF(ISBLANK(選手登録用紙!O13)," ",選手登録用紙!O13)</f>
        <v xml:space="preserve"> </v>
      </c>
      <c r="S13" s="387"/>
      <c r="T13" s="388" t="str">
        <f>IF(ISBLANK(選手登録用紙!X13)," ",選手登録用紙!X13)</f>
        <v xml:space="preserve"> </v>
      </c>
      <c r="U13" s="388"/>
      <c r="V13" s="388"/>
      <c r="W13" s="388"/>
      <c r="X13" s="388"/>
      <c r="Y13" s="388"/>
    </row>
    <row r="14" spans="2:25" ht="21" customHeight="1">
      <c r="B14" s="100" t="str">
        <f>IF(ISBLANK(選手登録用紙!B14)," ",選手登録用紙!B14)</f>
        <v xml:space="preserve"> </v>
      </c>
      <c r="C14" s="387"/>
      <c r="D14" s="387"/>
      <c r="E14" s="388"/>
      <c r="F14" s="388"/>
      <c r="G14" s="388"/>
      <c r="H14" s="389"/>
      <c r="I14" s="389"/>
      <c r="J14" s="389"/>
      <c r="K14" s="388" t="str">
        <f>IF(ISBLANK(選手登録用紙!G14)," ",選手登録用紙!G14)</f>
        <v xml:space="preserve"> </v>
      </c>
      <c r="L14" s="388"/>
      <c r="M14" s="388"/>
      <c r="N14" s="388"/>
      <c r="O14" s="388"/>
      <c r="P14" s="388"/>
      <c r="Q14" s="388"/>
      <c r="R14" s="387" t="str">
        <f>IF(ISBLANK(選手登録用紙!O14)," ",選手登録用紙!O14)</f>
        <v xml:space="preserve"> </v>
      </c>
      <c r="S14" s="387"/>
      <c r="T14" s="388" t="str">
        <f>IF(ISBLANK(選手登録用紙!X14)," ",選手登録用紙!X14)</f>
        <v xml:space="preserve"> </v>
      </c>
      <c r="U14" s="388"/>
      <c r="V14" s="388"/>
      <c r="W14" s="388"/>
      <c r="X14" s="388"/>
      <c r="Y14" s="388"/>
    </row>
    <row r="15" spans="2:25" ht="21" customHeight="1">
      <c r="B15" s="100" t="str">
        <f>IF(ISBLANK(選手登録用紙!B15)," ",選手登録用紙!B15)</f>
        <v xml:space="preserve"> </v>
      </c>
      <c r="C15" s="387"/>
      <c r="D15" s="387"/>
      <c r="E15" s="388"/>
      <c r="F15" s="388"/>
      <c r="G15" s="388"/>
      <c r="H15" s="389"/>
      <c r="I15" s="389"/>
      <c r="J15" s="389"/>
      <c r="K15" s="388" t="str">
        <f>IF(ISBLANK(選手登録用紙!G15)," ",選手登録用紙!G15)</f>
        <v xml:space="preserve"> </v>
      </c>
      <c r="L15" s="388"/>
      <c r="M15" s="388"/>
      <c r="N15" s="388"/>
      <c r="O15" s="388"/>
      <c r="P15" s="388"/>
      <c r="Q15" s="388"/>
      <c r="R15" s="387" t="str">
        <f>IF(ISBLANK(選手登録用紙!O15)," ",選手登録用紙!O15)</f>
        <v xml:space="preserve"> </v>
      </c>
      <c r="S15" s="387"/>
      <c r="T15" s="388" t="str">
        <f>IF(ISBLANK(選手登録用紙!X15)," ",選手登録用紙!X15)</f>
        <v xml:space="preserve"> </v>
      </c>
      <c r="U15" s="388"/>
      <c r="V15" s="388"/>
      <c r="W15" s="388"/>
      <c r="X15" s="388"/>
      <c r="Y15" s="388"/>
    </row>
    <row r="16" spans="2:25" ht="21" customHeight="1">
      <c r="B16" s="100" t="str">
        <f>IF(ISBLANK(選手登録用紙!B16)," ",選手登録用紙!B16)</f>
        <v xml:space="preserve"> </v>
      </c>
      <c r="C16" s="387"/>
      <c r="D16" s="387"/>
      <c r="E16" s="388"/>
      <c r="F16" s="388"/>
      <c r="G16" s="388"/>
      <c r="H16" s="389"/>
      <c r="I16" s="389"/>
      <c r="J16" s="389"/>
      <c r="K16" s="388" t="str">
        <f>IF(ISBLANK(選手登録用紙!G16)," ",選手登録用紙!G16)</f>
        <v xml:space="preserve"> </v>
      </c>
      <c r="L16" s="388"/>
      <c r="M16" s="388"/>
      <c r="N16" s="388"/>
      <c r="O16" s="388"/>
      <c r="P16" s="388"/>
      <c r="Q16" s="388"/>
      <c r="R16" s="387" t="str">
        <f>IF(ISBLANK(選手登録用紙!O16)," ",選手登録用紙!O16)</f>
        <v xml:space="preserve"> </v>
      </c>
      <c r="S16" s="387"/>
      <c r="T16" s="388" t="str">
        <f>IF(ISBLANK(選手登録用紙!X16)," ",選手登録用紙!X16)</f>
        <v xml:space="preserve"> </v>
      </c>
      <c r="U16" s="388"/>
      <c r="V16" s="388"/>
      <c r="W16" s="388"/>
      <c r="X16" s="388"/>
      <c r="Y16" s="388"/>
    </row>
    <row r="17" spans="2:25" ht="21" customHeight="1">
      <c r="B17" s="100" t="str">
        <f>IF(ISBLANK(選手登録用紙!B17)," ",選手登録用紙!B17)</f>
        <v xml:space="preserve"> </v>
      </c>
      <c r="C17" s="387"/>
      <c r="D17" s="387"/>
      <c r="E17" s="388"/>
      <c r="F17" s="388"/>
      <c r="G17" s="388"/>
      <c r="H17" s="389"/>
      <c r="I17" s="389"/>
      <c r="J17" s="389"/>
      <c r="K17" s="388" t="str">
        <f>IF(ISBLANK(選手登録用紙!G17)," ",選手登録用紙!G17)</f>
        <v xml:space="preserve"> </v>
      </c>
      <c r="L17" s="388"/>
      <c r="M17" s="388"/>
      <c r="N17" s="388"/>
      <c r="O17" s="388"/>
      <c r="P17" s="388"/>
      <c r="Q17" s="388"/>
      <c r="R17" s="387" t="str">
        <f>IF(ISBLANK(選手登録用紙!O17)," ",選手登録用紙!O17)</f>
        <v xml:space="preserve"> </v>
      </c>
      <c r="S17" s="387"/>
      <c r="T17" s="388" t="str">
        <f>IF(ISBLANK(選手登録用紙!X17)," ",選手登録用紙!X17)</f>
        <v xml:space="preserve"> </v>
      </c>
      <c r="U17" s="388"/>
      <c r="V17" s="388"/>
      <c r="W17" s="388"/>
      <c r="X17" s="388"/>
      <c r="Y17" s="388"/>
    </row>
    <row r="18" spans="2:25" ht="21" customHeight="1">
      <c r="B18" s="100" t="str">
        <f>IF(ISBLANK(選手登録用紙!B18)," ",選手登録用紙!B18)</f>
        <v xml:space="preserve"> </v>
      </c>
      <c r="C18" s="387"/>
      <c r="D18" s="387"/>
      <c r="E18" s="388"/>
      <c r="F18" s="388"/>
      <c r="G18" s="388"/>
      <c r="H18" s="389"/>
      <c r="I18" s="389"/>
      <c r="J18" s="389"/>
      <c r="K18" s="388" t="str">
        <f>IF(ISBLANK(選手登録用紙!G18)," ",選手登録用紙!G18)</f>
        <v xml:space="preserve"> </v>
      </c>
      <c r="L18" s="388"/>
      <c r="M18" s="388"/>
      <c r="N18" s="388"/>
      <c r="O18" s="388"/>
      <c r="P18" s="388"/>
      <c r="Q18" s="388"/>
      <c r="R18" s="387" t="str">
        <f>IF(ISBLANK(選手登録用紙!O18)," ",選手登録用紙!O18)</f>
        <v xml:space="preserve"> </v>
      </c>
      <c r="S18" s="387"/>
      <c r="T18" s="388" t="str">
        <f>IF(ISBLANK(選手登録用紙!X18)," ",選手登録用紙!X18)</f>
        <v xml:space="preserve"> </v>
      </c>
      <c r="U18" s="388"/>
      <c r="V18" s="388"/>
      <c r="W18" s="388"/>
      <c r="X18" s="388"/>
      <c r="Y18" s="388"/>
    </row>
    <row r="19" spans="2:25" ht="21" customHeight="1">
      <c r="B19" s="100" t="str">
        <f>IF(ISBLANK(選手登録用紙!B19)," ",選手登録用紙!B19)</f>
        <v xml:space="preserve"> </v>
      </c>
      <c r="C19" s="387"/>
      <c r="D19" s="387"/>
      <c r="E19" s="388"/>
      <c r="F19" s="388"/>
      <c r="G19" s="388"/>
      <c r="H19" s="389"/>
      <c r="I19" s="389"/>
      <c r="J19" s="389"/>
      <c r="K19" s="388" t="str">
        <f>IF(ISBLANK(選手登録用紙!G19)," ",選手登録用紙!G19)</f>
        <v xml:space="preserve"> </v>
      </c>
      <c r="L19" s="388"/>
      <c r="M19" s="388"/>
      <c r="N19" s="388"/>
      <c r="O19" s="388"/>
      <c r="P19" s="388"/>
      <c r="Q19" s="388"/>
      <c r="R19" s="387" t="str">
        <f>IF(ISBLANK(選手登録用紙!O19)," ",選手登録用紙!O19)</f>
        <v xml:space="preserve"> </v>
      </c>
      <c r="S19" s="387"/>
      <c r="T19" s="388" t="str">
        <f>IF(ISBLANK(選手登録用紙!X19)," ",選手登録用紙!X19)</f>
        <v xml:space="preserve"> </v>
      </c>
      <c r="U19" s="388"/>
      <c r="V19" s="388"/>
      <c r="W19" s="388"/>
      <c r="X19" s="388"/>
      <c r="Y19" s="388"/>
    </row>
    <row r="20" spans="2:25" ht="21" customHeight="1">
      <c r="B20" s="100" t="str">
        <f>IF(ISBLANK(選手登録用紙!B20)," ",選手登録用紙!B20)</f>
        <v xml:space="preserve"> </v>
      </c>
      <c r="C20" s="387"/>
      <c r="D20" s="387"/>
      <c r="E20" s="388"/>
      <c r="F20" s="388"/>
      <c r="G20" s="388"/>
      <c r="H20" s="389"/>
      <c r="I20" s="389"/>
      <c r="J20" s="389"/>
      <c r="K20" s="388" t="str">
        <f>IF(ISBLANK(選手登録用紙!G20)," ",選手登録用紙!G20)</f>
        <v xml:space="preserve"> </v>
      </c>
      <c r="L20" s="388"/>
      <c r="M20" s="388"/>
      <c r="N20" s="388"/>
      <c r="O20" s="388"/>
      <c r="P20" s="388"/>
      <c r="Q20" s="388"/>
      <c r="R20" s="387" t="str">
        <f>IF(ISBLANK(選手登録用紙!O20)," ",選手登録用紙!O20)</f>
        <v xml:space="preserve"> </v>
      </c>
      <c r="S20" s="387"/>
      <c r="T20" s="388" t="str">
        <f>IF(ISBLANK(選手登録用紙!X20)," ",選手登録用紙!X20)</f>
        <v xml:space="preserve"> </v>
      </c>
      <c r="U20" s="388"/>
      <c r="V20" s="388"/>
      <c r="W20" s="388"/>
      <c r="X20" s="388"/>
      <c r="Y20" s="388"/>
    </row>
    <row r="21" spans="2:25" ht="21" customHeight="1">
      <c r="B21" s="100" t="str">
        <f>IF(ISBLANK(選手登録用紙!B21)," ",選手登録用紙!B21)</f>
        <v xml:space="preserve"> </v>
      </c>
      <c r="C21" s="387"/>
      <c r="D21" s="387"/>
      <c r="E21" s="388"/>
      <c r="F21" s="388"/>
      <c r="G21" s="388"/>
      <c r="H21" s="389"/>
      <c r="I21" s="389"/>
      <c r="J21" s="389"/>
      <c r="K21" s="388" t="str">
        <f>IF(ISBLANK(選手登録用紙!G21)," ",選手登録用紙!G21)</f>
        <v xml:space="preserve"> </v>
      </c>
      <c r="L21" s="388"/>
      <c r="M21" s="388"/>
      <c r="N21" s="388"/>
      <c r="O21" s="388"/>
      <c r="P21" s="388"/>
      <c r="Q21" s="388"/>
      <c r="R21" s="387" t="str">
        <f>IF(ISBLANK(選手登録用紙!O21)," ",選手登録用紙!O21)</f>
        <v xml:space="preserve"> </v>
      </c>
      <c r="S21" s="387"/>
      <c r="T21" s="388" t="str">
        <f>IF(ISBLANK(選手登録用紙!X21)," ",選手登録用紙!X21)</f>
        <v xml:space="preserve"> </v>
      </c>
      <c r="U21" s="388"/>
      <c r="V21" s="388"/>
      <c r="W21" s="388"/>
      <c r="X21" s="388"/>
      <c r="Y21" s="388"/>
    </row>
    <row r="22" spans="2:25" ht="21" customHeight="1">
      <c r="B22" s="100" t="str">
        <f>IF(ISBLANK(選手登録用紙!B22)," ",選手登録用紙!B22)</f>
        <v xml:space="preserve"> </v>
      </c>
      <c r="C22" s="387"/>
      <c r="D22" s="387"/>
      <c r="E22" s="388"/>
      <c r="F22" s="388"/>
      <c r="G22" s="388"/>
      <c r="H22" s="389"/>
      <c r="I22" s="389"/>
      <c r="J22" s="389"/>
      <c r="K22" s="388" t="str">
        <f>IF(ISBLANK(選手登録用紙!G22)," ",選手登録用紙!G22)</f>
        <v xml:space="preserve"> </v>
      </c>
      <c r="L22" s="388"/>
      <c r="M22" s="388"/>
      <c r="N22" s="388"/>
      <c r="O22" s="388"/>
      <c r="P22" s="388"/>
      <c r="Q22" s="388"/>
      <c r="R22" s="387" t="str">
        <f>IF(ISBLANK(選手登録用紙!O22)," ",選手登録用紙!O22)</f>
        <v xml:space="preserve"> </v>
      </c>
      <c r="S22" s="387"/>
      <c r="T22" s="388" t="str">
        <f>IF(ISBLANK(選手登録用紙!X22)," ",選手登録用紙!X22)</f>
        <v xml:space="preserve"> </v>
      </c>
      <c r="U22" s="388"/>
      <c r="V22" s="388"/>
      <c r="W22" s="388"/>
      <c r="X22" s="388"/>
      <c r="Y22" s="388"/>
    </row>
    <row r="23" spans="2:25" ht="21" customHeight="1">
      <c r="B23" s="100" t="str">
        <f>IF(ISBLANK(選手登録用紙!B23)," ",選手登録用紙!B23)</f>
        <v xml:space="preserve"> </v>
      </c>
      <c r="C23" s="387"/>
      <c r="D23" s="387"/>
      <c r="E23" s="388"/>
      <c r="F23" s="388"/>
      <c r="G23" s="388"/>
      <c r="H23" s="389"/>
      <c r="I23" s="389"/>
      <c r="J23" s="389"/>
      <c r="K23" s="388" t="str">
        <f>IF(ISBLANK(選手登録用紙!G23)," ",選手登録用紙!G23)</f>
        <v xml:space="preserve"> </v>
      </c>
      <c r="L23" s="388"/>
      <c r="M23" s="388"/>
      <c r="N23" s="388"/>
      <c r="O23" s="388"/>
      <c r="P23" s="388"/>
      <c r="Q23" s="388"/>
      <c r="R23" s="387" t="str">
        <f>IF(ISBLANK(選手登録用紙!O23)," ",選手登録用紙!O23)</f>
        <v xml:space="preserve"> </v>
      </c>
      <c r="S23" s="387"/>
      <c r="T23" s="388" t="str">
        <f>IF(ISBLANK(選手登録用紙!X23)," ",選手登録用紙!X23)</f>
        <v xml:space="preserve"> </v>
      </c>
      <c r="U23" s="388"/>
      <c r="V23" s="388"/>
      <c r="W23" s="388"/>
      <c r="X23" s="388"/>
      <c r="Y23" s="388"/>
    </row>
    <row r="24" spans="2:25" ht="21" customHeight="1">
      <c r="B24" s="100" t="str">
        <f>IF(ISBLANK(選手登録用紙!B24)," ",選手登録用紙!B24)</f>
        <v xml:space="preserve"> </v>
      </c>
      <c r="C24" s="387"/>
      <c r="D24" s="387"/>
      <c r="E24" s="388"/>
      <c r="F24" s="388"/>
      <c r="G24" s="388"/>
      <c r="H24" s="389"/>
      <c r="I24" s="389"/>
      <c r="J24" s="389"/>
      <c r="K24" s="388" t="str">
        <f>IF(ISBLANK(選手登録用紙!G24)," ",選手登録用紙!G24)</f>
        <v xml:space="preserve"> </v>
      </c>
      <c r="L24" s="388"/>
      <c r="M24" s="388"/>
      <c r="N24" s="388"/>
      <c r="O24" s="388"/>
      <c r="P24" s="388"/>
      <c r="Q24" s="388"/>
      <c r="R24" s="387" t="str">
        <f>IF(ISBLANK(選手登録用紙!O24)," ",選手登録用紙!O24)</f>
        <v xml:space="preserve"> </v>
      </c>
      <c r="S24" s="387"/>
      <c r="T24" s="388" t="str">
        <f>IF(ISBLANK(選手登録用紙!X24)," ",選手登録用紙!X24)</f>
        <v xml:space="preserve"> </v>
      </c>
      <c r="U24" s="388"/>
      <c r="V24" s="388"/>
      <c r="W24" s="388"/>
      <c r="X24" s="388"/>
      <c r="Y24" s="388"/>
    </row>
    <row r="25" spans="2:25" ht="21" customHeight="1">
      <c r="B25" s="100" t="str">
        <f>IF(ISBLANK(選手登録用紙!B25)," ",選手登録用紙!B25)</f>
        <v xml:space="preserve"> </v>
      </c>
      <c r="C25" s="387"/>
      <c r="D25" s="387"/>
      <c r="E25" s="388"/>
      <c r="F25" s="388"/>
      <c r="G25" s="388"/>
      <c r="H25" s="389"/>
      <c r="I25" s="389"/>
      <c r="J25" s="389"/>
      <c r="K25" s="388" t="str">
        <f>IF(ISBLANK(選手登録用紙!G25)," ",選手登録用紙!G25)</f>
        <v xml:space="preserve"> </v>
      </c>
      <c r="L25" s="388"/>
      <c r="M25" s="388"/>
      <c r="N25" s="388"/>
      <c r="O25" s="388"/>
      <c r="P25" s="388"/>
      <c r="Q25" s="388"/>
      <c r="R25" s="387" t="str">
        <f>IF(ISBLANK(選手登録用紙!O25)," ",選手登録用紙!O25)</f>
        <v xml:space="preserve"> </v>
      </c>
      <c r="S25" s="387"/>
      <c r="T25" s="388" t="str">
        <f>IF(ISBLANK(選手登録用紙!X25)," ",選手登録用紙!X25)</f>
        <v xml:space="preserve"> </v>
      </c>
      <c r="U25" s="388"/>
      <c r="V25" s="388"/>
      <c r="W25" s="388"/>
      <c r="X25" s="388"/>
      <c r="Y25" s="388"/>
    </row>
    <row r="26" spans="2:25" ht="21" customHeight="1">
      <c r="B26" s="100" t="str">
        <f>IF(ISBLANK(選手登録用紙!B26)," ",選手登録用紙!B26)</f>
        <v xml:space="preserve"> </v>
      </c>
      <c r="C26" s="387"/>
      <c r="D26" s="387"/>
      <c r="E26" s="388"/>
      <c r="F26" s="388"/>
      <c r="G26" s="388"/>
      <c r="H26" s="389"/>
      <c r="I26" s="389"/>
      <c r="J26" s="389"/>
      <c r="K26" s="388" t="str">
        <f>IF(ISBLANK(選手登録用紙!G26)," ",選手登録用紙!G26)</f>
        <v xml:space="preserve"> </v>
      </c>
      <c r="L26" s="388"/>
      <c r="M26" s="388"/>
      <c r="N26" s="388"/>
      <c r="O26" s="388"/>
      <c r="P26" s="388"/>
      <c r="Q26" s="388"/>
      <c r="R26" s="387" t="str">
        <f>IF(ISBLANK(選手登録用紙!O26)," ",選手登録用紙!O26)</f>
        <v xml:space="preserve"> </v>
      </c>
      <c r="S26" s="387"/>
      <c r="T26" s="388" t="str">
        <f>IF(ISBLANK(選手登録用紙!X26)," ",選手登録用紙!X26)</f>
        <v xml:space="preserve"> </v>
      </c>
      <c r="U26" s="388"/>
      <c r="V26" s="388"/>
      <c r="W26" s="388"/>
      <c r="X26" s="388"/>
      <c r="Y26" s="388"/>
    </row>
    <row r="27" spans="2:25" ht="21" customHeight="1">
      <c r="B27" s="100" t="str">
        <f>IF(ISBLANK(選手登録用紙!B27)," ",選手登録用紙!B27)</f>
        <v xml:space="preserve"> </v>
      </c>
      <c r="C27" s="387"/>
      <c r="D27" s="387"/>
      <c r="E27" s="388"/>
      <c r="F27" s="388"/>
      <c r="G27" s="388"/>
      <c r="H27" s="389"/>
      <c r="I27" s="389"/>
      <c r="J27" s="389"/>
      <c r="K27" s="388" t="str">
        <f>IF(ISBLANK(選手登録用紙!G27)," ",選手登録用紙!G27)</f>
        <v xml:space="preserve"> </v>
      </c>
      <c r="L27" s="388"/>
      <c r="M27" s="388"/>
      <c r="N27" s="388"/>
      <c r="O27" s="388"/>
      <c r="P27" s="388"/>
      <c r="Q27" s="388"/>
      <c r="R27" s="387" t="str">
        <f>IF(ISBLANK(選手登録用紙!O27)," ",選手登録用紙!O27)</f>
        <v xml:space="preserve"> </v>
      </c>
      <c r="S27" s="387"/>
      <c r="T27" s="388" t="str">
        <f>IF(ISBLANK(選手登録用紙!X27)," ",選手登録用紙!X27)</f>
        <v xml:space="preserve"> </v>
      </c>
      <c r="U27" s="388"/>
      <c r="V27" s="388"/>
      <c r="W27" s="388"/>
      <c r="X27" s="388"/>
      <c r="Y27" s="388"/>
    </row>
    <row r="28" spans="2:25" ht="21" customHeight="1">
      <c r="B28" s="100" t="str">
        <f>IF(ISBLANK(選手登録用紙!B28)," ",選手登録用紙!B28)</f>
        <v xml:space="preserve"> </v>
      </c>
      <c r="C28" s="387"/>
      <c r="D28" s="387"/>
      <c r="E28" s="388"/>
      <c r="F28" s="388"/>
      <c r="G28" s="388"/>
      <c r="H28" s="389"/>
      <c r="I28" s="389"/>
      <c r="J28" s="389"/>
      <c r="K28" s="388" t="str">
        <f>IF(ISBLANK(選手登録用紙!G28)," ",選手登録用紙!G28)</f>
        <v xml:space="preserve"> </v>
      </c>
      <c r="L28" s="388"/>
      <c r="M28" s="388"/>
      <c r="N28" s="388"/>
      <c r="O28" s="388"/>
      <c r="P28" s="388"/>
      <c r="Q28" s="388"/>
      <c r="R28" s="387" t="str">
        <f>IF(ISBLANK(選手登録用紙!O28)," ",選手登録用紙!O28)</f>
        <v xml:space="preserve"> </v>
      </c>
      <c r="S28" s="387"/>
      <c r="T28" s="388" t="str">
        <f>IF(ISBLANK(選手登録用紙!X28)," ",選手登録用紙!X28)</f>
        <v xml:space="preserve"> </v>
      </c>
      <c r="U28" s="388"/>
      <c r="V28" s="388"/>
      <c r="W28" s="388"/>
      <c r="X28" s="388"/>
      <c r="Y28" s="388"/>
    </row>
    <row r="29" spans="2:25" ht="21" customHeight="1">
      <c r="B29" s="100" t="str">
        <f>IF(ISBLANK(選手登録用紙!B29)," ",選手登録用紙!B29)</f>
        <v xml:space="preserve"> </v>
      </c>
      <c r="C29" s="387"/>
      <c r="D29" s="387"/>
      <c r="E29" s="388"/>
      <c r="F29" s="388"/>
      <c r="G29" s="388"/>
      <c r="H29" s="389"/>
      <c r="I29" s="389"/>
      <c r="J29" s="389"/>
      <c r="K29" s="388" t="str">
        <f>IF(ISBLANK(選手登録用紙!G29)," ",選手登録用紙!G29)</f>
        <v xml:space="preserve"> </v>
      </c>
      <c r="L29" s="388"/>
      <c r="M29" s="388"/>
      <c r="N29" s="388"/>
      <c r="O29" s="388"/>
      <c r="P29" s="388"/>
      <c r="Q29" s="388"/>
      <c r="R29" s="387" t="str">
        <f>IF(ISBLANK(選手登録用紙!O29)," ",選手登録用紙!O29)</f>
        <v xml:space="preserve"> </v>
      </c>
      <c r="S29" s="387"/>
      <c r="T29" s="388" t="str">
        <f>IF(ISBLANK(選手登録用紙!X29)," ",選手登録用紙!X29)</f>
        <v xml:space="preserve"> </v>
      </c>
      <c r="U29" s="388"/>
      <c r="V29" s="388"/>
      <c r="W29" s="388"/>
      <c r="X29" s="388"/>
      <c r="Y29" s="388"/>
    </row>
    <row r="30" spans="2:25" ht="21" customHeight="1">
      <c r="B30" s="100" t="str">
        <f>IF(ISBLANK(選手登録用紙!B30)," ",選手登録用紙!B30)</f>
        <v xml:space="preserve"> </v>
      </c>
      <c r="C30" s="387"/>
      <c r="D30" s="387"/>
      <c r="E30" s="388"/>
      <c r="F30" s="388"/>
      <c r="G30" s="388"/>
      <c r="H30" s="389"/>
      <c r="I30" s="389"/>
      <c r="J30" s="389"/>
      <c r="K30" s="388" t="str">
        <f>IF(ISBLANK(選手登録用紙!G30)," ",選手登録用紙!G30)</f>
        <v xml:space="preserve"> </v>
      </c>
      <c r="L30" s="388"/>
      <c r="M30" s="388"/>
      <c r="N30" s="388"/>
      <c r="O30" s="388"/>
      <c r="P30" s="388"/>
      <c r="Q30" s="388"/>
      <c r="R30" s="387" t="str">
        <f>IF(ISBLANK(選手登録用紙!O30)," ",選手登録用紙!O30)</f>
        <v xml:space="preserve"> </v>
      </c>
      <c r="S30" s="387"/>
      <c r="T30" s="388" t="str">
        <f>IF(ISBLANK(選手登録用紙!X30)," ",選手登録用紙!X30)</f>
        <v xml:space="preserve"> </v>
      </c>
      <c r="U30" s="388"/>
      <c r="V30" s="388"/>
      <c r="W30" s="388"/>
      <c r="X30" s="388"/>
      <c r="Y30" s="388"/>
    </row>
    <row r="31" spans="2:25" ht="21" customHeight="1">
      <c r="B31" s="100" t="str">
        <f>IF(ISBLANK(選手登録用紙!B31)," ",選手登録用紙!B31)</f>
        <v xml:space="preserve"> </v>
      </c>
      <c r="C31" s="387"/>
      <c r="D31" s="387"/>
      <c r="E31" s="388"/>
      <c r="F31" s="388"/>
      <c r="G31" s="388"/>
      <c r="H31" s="389"/>
      <c r="I31" s="389"/>
      <c r="J31" s="389"/>
      <c r="K31" s="388" t="str">
        <f>IF(ISBLANK(選手登録用紙!G31)," ",選手登録用紙!G31)</f>
        <v xml:space="preserve"> </v>
      </c>
      <c r="L31" s="388"/>
      <c r="M31" s="388"/>
      <c r="N31" s="388"/>
      <c r="O31" s="388"/>
      <c r="P31" s="388"/>
      <c r="Q31" s="388"/>
      <c r="R31" s="387" t="str">
        <f>IF(ISBLANK(選手登録用紙!O31)," ",選手登録用紙!O31)</f>
        <v xml:space="preserve"> </v>
      </c>
      <c r="S31" s="387"/>
      <c r="T31" s="388" t="str">
        <f>IF(ISBLANK(選手登録用紙!X31)," ",選手登録用紙!X31)</f>
        <v xml:space="preserve"> </v>
      </c>
      <c r="U31" s="388"/>
      <c r="V31" s="388"/>
      <c r="W31" s="388"/>
      <c r="X31" s="388"/>
      <c r="Y31" s="388"/>
    </row>
    <row r="32" spans="2:25" ht="21" customHeight="1">
      <c r="B32" s="100" t="str">
        <f>IF(ISBLANK(選手登録用紙!B32)," ",選手登録用紙!B32)</f>
        <v xml:space="preserve"> </v>
      </c>
      <c r="C32" s="387"/>
      <c r="D32" s="387"/>
      <c r="E32" s="388"/>
      <c r="F32" s="388"/>
      <c r="G32" s="388"/>
      <c r="H32" s="389"/>
      <c r="I32" s="389"/>
      <c r="J32" s="389"/>
      <c r="K32" s="388" t="str">
        <f>IF(ISBLANK(選手登録用紙!G32)," ",選手登録用紙!G32)</f>
        <v xml:space="preserve"> </v>
      </c>
      <c r="L32" s="388"/>
      <c r="M32" s="388"/>
      <c r="N32" s="388"/>
      <c r="O32" s="388"/>
      <c r="P32" s="388"/>
      <c r="Q32" s="388"/>
      <c r="R32" s="387" t="str">
        <f>IF(ISBLANK(選手登録用紙!O32)," ",選手登録用紙!O32)</f>
        <v xml:space="preserve"> </v>
      </c>
      <c r="S32" s="387"/>
      <c r="T32" s="388" t="str">
        <f>IF(ISBLANK(選手登録用紙!X32)," ",選手登録用紙!X32)</f>
        <v xml:space="preserve"> </v>
      </c>
      <c r="U32" s="388"/>
      <c r="V32" s="388"/>
      <c r="W32" s="388"/>
      <c r="X32" s="388"/>
      <c r="Y32" s="388"/>
    </row>
    <row r="33" spans="2:25" ht="21" customHeight="1">
      <c r="B33" s="100" t="str">
        <f>IF(ISBLANK(選手登録用紙!B33)," ",選手登録用紙!B33)</f>
        <v xml:space="preserve"> </v>
      </c>
      <c r="C33" s="387"/>
      <c r="D33" s="387"/>
      <c r="E33" s="388"/>
      <c r="F33" s="388"/>
      <c r="G33" s="388"/>
      <c r="H33" s="389"/>
      <c r="I33" s="389"/>
      <c r="J33" s="389"/>
      <c r="K33" s="388" t="str">
        <f>IF(ISBLANK(選手登録用紙!G33)," ",選手登録用紙!G33)</f>
        <v xml:space="preserve"> </v>
      </c>
      <c r="L33" s="388"/>
      <c r="M33" s="388"/>
      <c r="N33" s="388"/>
      <c r="O33" s="388"/>
      <c r="P33" s="388"/>
      <c r="Q33" s="388"/>
      <c r="R33" s="387" t="str">
        <f>IF(ISBLANK(選手登録用紙!O33)," ",選手登録用紙!O33)</f>
        <v xml:space="preserve"> </v>
      </c>
      <c r="S33" s="387"/>
      <c r="T33" s="388" t="str">
        <f>IF(ISBLANK(選手登録用紙!X33)," ",選手登録用紙!X33)</f>
        <v xml:space="preserve"> </v>
      </c>
      <c r="U33" s="388"/>
      <c r="V33" s="388"/>
      <c r="W33" s="388"/>
      <c r="X33" s="388"/>
      <c r="Y33" s="388"/>
    </row>
    <row r="34" spans="2:25" ht="21" customHeight="1">
      <c r="B34" s="100" t="str">
        <f>IF(ISBLANK(選手登録用紙!B34)," ",選手登録用紙!B34)</f>
        <v xml:space="preserve"> </v>
      </c>
      <c r="C34" s="387"/>
      <c r="D34" s="387"/>
      <c r="E34" s="388"/>
      <c r="F34" s="388"/>
      <c r="G34" s="388"/>
      <c r="H34" s="389"/>
      <c r="I34" s="389"/>
      <c r="J34" s="389"/>
      <c r="K34" s="388" t="str">
        <f>IF(ISBLANK(選手登録用紙!G34)," ",選手登録用紙!G34)</f>
        <v xml:space="preserve"> </v>
      </c>
      <c r="L34" s="388"/>
      <c r="M34" s="388"/>
      <c r="N34" s="388"/>
      <c r="O34" s="388"/>
      <c r="P34" s="388"/>
      <c r="Q34" s="388"/>
      <c r="R34" s="387" t="str">
        <f>IF(ISBLANK(選手登録用紙!O34)," ",選手登録用紙!O34)</f>
        <v xml:space="preserve"> </v>
      </c>
      <c r="S34" s="387"/>
      <c r="T34" s="388" t="str">
        <f>IF(ISBLANK(選手登録用紙!X34)," ",選手登録用紙!X34)</f>
        <v xml:space="preserve"> </v>
      </c>
      <c r="U34" s="388"/>
      <c r="V34" s="388"/>
      <c r="W34" s="388"/>
      <c r="X34" s="388"/>
      <c r="Y34" s="388"/>
    </row>
    <row r="35" spans="2:25" ht="21" customHeight="1">
      <c r="B35" s="100" t="str">
        <f>IF(ISBLANK(選手登録用紙!B35)," ",選手登録用紙!B35)</f>
        <v xml:space="preserve"> </v>
      </c>
      <c r="C35" s="387"/>
      <c r="D35" s="387"/>
      <c r="E35" s="388"/>
      <c r="F35" s="388"/>
      <c r="G35" s="388"/>
      <c r="H35" s="389"/>
      <c r="I35" s="389"/>
      <c r="J35" s="389"/>
      <c r="K35" s="388" t="str">
        <f>IF(ISBLANK(選手登録用紙!G35)," ",選手登録用紙!G35)</f>
        <v xml:space="preserve"> </v>
      </c>
      <c r="L35" s="388"/>
      <c r="M35" s="388"/>
      <c r="N35" s="388"/>
      <c r="O35" s="388"/>
      <c r="P35" s="388"/>
      <c r="Q35" s="388"/>
      <c r="R35" s="387" t="str">
        <f>IF(ISBLANK(選手登録用紙!O35)," ",選手登録用紙!O35)</f>
        <v xml:space="preserve"> </v>
      </c>
      <c r="S35" s="387"/>
      <c r="T35" s="388" t="str">
        <f>IF(ISBLANK(選手登録用紙!X35)," ",選手登録用紙!X35)</f>
        <v xml:space="preserve"> </v>
      </c>
      <c r="U35" s="388"/>
      <c r="V35" s="388"/>
      <c r="W35" s="388"/>
      <c r="X35" s="388"/>
      <c r="Y35" s="388"/>
    </row>
    <row r="36" spans="2:25" ht="21" customHeight="1">
      <c r="B36" s="100" t="str">
        <f>IF(ISBLANK(選手登録用紙!B36)," ",選手登録用紙!B36)</f>
        <v xml:space="preserve"> </v>
      </c>
      <c r="C36" s="387"/>
      <c r="D36" s="387"/>
      <c r="E36" s="388"/>
      <c r="F36" s="388"/>
      <c r="G36" s="388"/>
      <c r="H36" s="389"/>
      <c r="I36" s="389"/>
      <c r="J36" s="389"/>
      <c r="K36" s="388" t="str">
        <f>IF(ISBLANK(選手登録用紙!G36)," ",選手登録用紙!G36)</f>
        <v xml:space="preserve"> </v>
      </c>
      <c r="L36" s="388"/>
      <c r="M36" s="388"/>
      <c r="N36" s="388"/>
      <c r="O36" s="388"/>
      <c r="P36" s="388"/>
      <c r="Q36" s="388"/>
      <c r="R36" s="387" t="str">
        <f>IF(ISBLANK(選手登録用紙!O36)," ",選手登録用紙!O36)</f>
        <v xml:space="preserve"> </v>
      </c>
      <c r="S36" s="387"/>
      <c r="T36" s="388" t="str">
        <f>IF(ISBLANK(選手登録用紙!X36)," ",選手登録用紙!X36)</f>
        <v xml:space="preserve"> </v>
      </c>
      <c r="U36" s="388"/>
      <c r="V36" s="388"/>
      <c r="W36" s="388"/>
      <c r="X36" s="388"/>
      <c r="Y36" s="388"/>
    </row>
    <row r="37" spans="2:25" ht="21" customHeight="1">
      <c r="B37" s="100" t="str">
        <f>IF(ISBLANK(選手登録用紙!B37)," ",選手登録用紙!B37)</f>
        <v xml:space="preserve"> </v>
      </c>
      <c r="C37" s="387"/>
      <c r="D37" s="387"/>
      <c r="E37" s="388"/>
      <c r="F37" s="388"/>
      <c r="G37" s="388"/>
      <c r="H37" s="389"/>
      <c r="I37" s="389"/>
      <c r="J37" s="389"/>
      <c r="K37" s="388" t="str">
        <f>IF(ISBLANK(選手登録用紙!G37)," ",選手登録用紙!G37)</f>
        <v xml:space="preserve"> </v>
      </c>
      <c r="L37" s="388"/>
      <c r="M37" s="388"/>
      <c r="N37" s="388"/>
      <c r="O37" s="388"/>
      <c r="P37" s="388"/>
      <c r="Q37" s="388"/>
      <c r="R37" s="387" t="str">
        <f>IF(ISBLANK(選手登録用紙!O37)," ",選手登録用紙!O37)</f>
        <v xml:space="preserve"> </v>
      </c>
      <c r="S37" s="387"/>
      <c r="T37" s="388" t="str">
        <f>IF(ISBLANK(選手登録用紙!X37)," ",選手登録用紙!X37)</f>
        <v xml:space="preserve"> </v>
      </c>
      <c r="U37" s="388"/>
      <c r="V37" s="388"/>
      <c r="W37" s="388"/>
      <c r="X37" s="388"/>
      <c r="Y37" s="388"/>
    </row>
    <row r="38" spans="2:25" ht="21" customHeight="1">
      <c r="B38" s="100" t="str">
        <f>IF(ISBLANK(選手登録用紙!B38)," ",選手登録用紙!B38)</f>
        <v xml:space="preserve"> </v>
      </c>
      <c r="C38" s="387"/>
      <c r="D38" s="387"/>
      <c r="E38" s="388"/>
      <c r="F38" s="388"/>
      <c r="G38" s="388"/>
      <c r="H38" s="389"/>
      <c r="I38" s="389"/>
      <c r="J38" s="389"/>
      <c r="K38" s="388" t="str">
        <f>IF(ISBLANK(選手登録用紙!G38)," ",選手登録用紙!G38)</f>
        <v xml:space="preserve"> </v>
      </c>
      <c r="L38" s="388"/>
      <c r="M38" s="388"/>
      <c r="N38" s="388"/>
      <c r="O38" s="388"/>
      <c r="P38" s="388"/>
      <c r="Q38" s="388"/>
      <c r="R38" s="387" t="str">
        <f>IF(ISBLANK(選手登録用紙!O38)," ",選手登録用紙!O38)</f>
        <v xml:space="preserve"> </v>
      </c>
      <c r="S38" s="387"/>
      <c r="T38" s="388" t="str">
        <f>IF(ISBLANK(選手登録用紙!X38)," ",選手登録用紙!X38)</f>
        <v xml:space="preserve"> </v>
      </c>
      <c r="U38" s="388"/>
      <c r="V38" s="388"/>
      <c r="W38" s="388"/>
      <c r="X38" s="388"/>
      <c r="Y38" s="388"/>
    </row>
    <row r="39" spans="2:25" ht="21" customHeight="1">
      <c r="B39" s="100" t="str">
        <f>IF(ISBLANK(選手登録用紙!B39)," ",選手登録用紙!B39)</f>
        <v xml:space="preserve"> </v>
      </c>
      <c r="C39" s="387"/>
      <c r="D39" s="387"/>
      <c r="E39" s="388"/>
      <c r="F39" s="388"/>
      <c r="G39" s="388"/>
      <c r="H39" s="389"/>
      <c r="I39" s="389"/>
      <c r="J39" s="389"/>
      <c r="K39" s="388" t="str">
        <f>IF(ISBLANK(選手登録用紙!G39)," ",選手登録用紙!G39)</f>
        <v xml:space="preserve"> </v>
      </c>
      <c r="L39" s="388"/>
      <c r="M39" s="388"/>
      <c r="N39" s="388"/>
      <c r="O39" s="388"/>
      <c r="P39" s="388"/>
      <c r="Q39" s="388"/>
      <c r="R39" s="387" t="str">
        <f>IF(ISBLANK(選手登録用紙!O39)," ",選手登録用紙!O39)</f>
        <v xml:space="preserve"> </v>
      </c>
      <c r="S39" s="387"/>
      <c r="T39" s="388" t="str">
        <f>IF(ISBLANK(選手登録用紙!X39)," ",選手登録用紙!X39)</f>
        <v xml:space="preserve"> </v>
      </c>
      <c r="U39" s="388"/>
      <c r="V39" s="388"/>
      <c r="W39" s="388"/>
      <c r="X39" s="388"/>
      <c r="Y39" s="388"/>
    </row>
    <row r="40" spans="2:25" ht="21" customHeight="1">
      <c r="B40" s="100" t="str">
        <f>IF(ISBLANK(選手登録用紙!B40)," ",選手登録用紙!B40)</f>
        <v xml:space="preserve"> </v>
      </c>
      <c r="C40" s="387"/>
      <c r="D40" s="387"/>
      <c r="E40" s="388"/>
      <c r="F40" s="388"/>
      <c r="G40" s="388"/>
      <c r="H40" s="389"/>
      <c r="I40" s="389"/>
      <c r="J40" s="389"/>
      <c r="K40" s="388" t="str">
        <f>IF(ISBLANK(選手登録用紙!G40)," ",選手登録用紙!G40)</f>
        <v xml:space="preserve"> </v>
      </c>
      <c r="L40" s="388"/>
      <c r="M40" s="388"/>
      <c r="N40" s="388"/>
      <c r="O40" s="388"/>
      <c r="P40" s="388"/>
      <c r="Q40" s="388"/>
      <c r="R40" s="387" t="str">
        <f>IF(ISBLANK(選手登録用紙!O40)," ",選手登録用紙!O40)</f>
        <v xml:space="preserve"> </v>
      </c>
      <c r="S40" s="387"/>
      <c r="T40" s="388" t="str">
        <f>IF(ISBLANK(選手登録用紙!X40)," ",選手登録用紙!X40)</f>
        <v xml:space="preserve"> </v>
      </c>
      <c r="U40" s="388"/>
      <c r="V40" s="388"/>
      <c r="W40" s="388"/>
      <c r="X40" s="388"/>
      <c r="Y40" s="388"/>
    </row>
    <row r="41" spans="2:25" ht="29.25" customHeight="1">
      <c r="C41" s="386" t="s">
        <v>83</v>
      </c>
      <c r="D41" s="386"/>
      <c r="E41" s="386"/>
      <c r="F41" s="386"/>
      <c r="G41" s="386"/>
      <c r="H41" s="386"/>
      <c r="I41" s="386"/>
      <c r="J41" s="386"/>
      <c r="K41" s="386"/>
      <c r="L41" s="386"/>
      <c r="M41" s="386"/>
      <c r="N41" s="386"/>
      <c r="O41" s="386"/>
      <c r="P41" s="386"/>
      <c r="Q41" s="386"/>
      <c r="R41" s="386"/>
      <c r="S41" s="386"/>
      <c r="T41" s="386"/>
      <c r="U41" s="386"/>
      <c r="V41" s="386"/>
      <c r="W41" s="386"/>
      <c r="X41" s="386"/>
      <c r="Y41" s="386"/>
    </row>
  </sheetData>
  <sheetProtection selectLockedCells="1"/>
  <mergeCells count="222">
    <mergeCell ref="T5:Y5"/>
    <mergeCell ref="C6:D6"/>
    <mergeCell ref="E6:G6"/>
    <mergeCell ref="H6:J6"/>
    <mergeCell ref="K6:Q6"/>
    <mergeCell ref="R6:S6"/>
    <mergeCell ref="T6:Y6"/>
    <mergeCell ref="C1:Y1"/>
    <mergeCell ref="C2:Y2"/>
    <mergeCell ref="C3:F3"/>
    <mergeCell ref="H3:V3"/>
    <mergeCell ref="C4:X4"/>
    <mergeCell ref="C5:D5"/>
    <mergeCell ref="E5:G5"/>
    <mergeCell ref="H5:J5"/>
    <mergeCell ref="K5:Q5"/>
    <mergeCell ref="R5:S5"/>
    <mergeCell ref="C8:D8"/>
    <mergeCell ref="E8:G8"/>
    <mergeCell ref="H8:J8"/>
    <mergeCell ref="K8:Q8"/>
    <mergeCell ref="R8:S8"/>
    <mergeCell ref="T8:Y8"/>
    <mergeCell ref="C7:D7"/>
    <mergeCell ref="E7:G7"/>
    <mergeCell ref="H7:J7"/>
    <mergeCell ref="K7:Q7"/>
    <mergeCell ref="R7:S7"/>
    <mergeCell ref="T7:Y7"/>
    <mergeCell ref="C10:D10"/>
    <mergeCell ref="E10:G10"/>
    <mergeCell ref="H10:J10"/>
    <mergeCell ref="K10:Q10"/>
    <mergeCell ref="R10:S10"/>
    <mergeCell ref="T10:Y10"/>
    <mergeCell ref="C9:D9"/>
    <mergeCell ref="E9:G9"/>
    <mergeCell ref="H9:J9"/>
    <mergeCell ref="K9:Q9"/>
    <mergeCell ref="R9:S9"/>
    <mergeCell ref="T9:Y9"/>
    <mergeCell ref="C12:D12"/>
    <mergeCell ref="E12:G12"/>
    <mergeCell ref="H12:J12"/>
    <mergeCell ref="K12:Q12"/>
    <mergeCell ref="R12:S12"/>
    <mergeCell ref="T12:Y12"/>
    <mergeCell ref="C11:D11"/>
    <mergeCell ref="E11:G11"/>
    <mergeCell ref="H11:J11"/>
    <mergeCell ref="K11:Q11"/>
    <mergeCell ref="R11:S11"/>
    <mergeCell ref="T11:Y11"/>
    <mergeCell ref="C14:D14"/>
    <mergeCell ref="E14:G14"/>
    <mergeCell ref="H14:J14"/>
    <mergeCell ref="K14:Q14"/>
    <mergeCell ref="R14:S14"/>
    <mergeCell ref="T14:Y14"/>
    <mergeCell ref="C13:D13"/>
    <mergeCell ref="E13:G13"/>
    <mergeCell ref="H13:J13"/>
    <mergeCell ref="K13:Q13"/>
    <mergeCell ref="R13:S13"/>
    <mergeCell ref="T13:Y13"/>
    <mergeCell ref="C16:D16"/>
    <mergeCell ref="E16:G16"/>
    <mergeCell ref="H16:J16"/>
    <mergeCell ref="K16:Q16"/>
    <mergeCell ref="R16:S16"/>
    <mergeCell ref="T16:Y16"/>
    <mergeCell ref="C15:D15"/>
    <mergeCell ref="E15:G15"/>
    <mergeCell ref="H15:J15"/>
    <mergeCell ref="K15:Q15"/>
    <mergeCell ref="R15:S15"/>
    <mergeCell ref="T15:Y15"/>
    <mergeCell ref="C18:D18"/>
    <mergeCell ref="E18:G18"/>
    <mergeCell ref="H18:J18"/>
    <mergeCell ref="K18:Q18"/>
    <mergeCell ref="R18:S18"/>
    <mergeCell ref="T18:Y18"/>
    <mergeCell ref="C17:D17"/>
    <mergeCell ref="E17:G17"/>
    <mergeCell ref="H17:J17"/>
    <mergeCell ref="K17:Q17"/>
    <mergeCell ref="R17:S17"/>
    <mergeCell ref="T17:Y17"/>
    <mergeCell ref="C20:D20"/>
    <mergeCell ref="E20:G20"/>
    <mergeCell ref="H20:J20"/>
    <mergeCell ref="K20:Q20"/>
    <mergeCell ref="R20:S20"/>
    <mergeCell ref="T20:Y20"/>
    <mergeCell ref="C19:D19"/>
    <mergeCell ref="E19:G19"/>
    <mergeCell ref="H19:J19"/>
    <mergeCell ref="K19:Q19"/>
    <mergeCell ref="R19:S19"/>
    <mergeCell ref="T19:Y19"/>
    <mergeCell ref="C22:D22"/>
    <mergeCell ref="E22:G22"/>
    <mergeCell ref="H22:J22"/>
    <mergeCell ref="K22:Q22"/>
    <mergeCell ref="R22:S22"/>
    <mergeCell ref="T22:Y22"/>
    <mergeCell ref="C21:D21"/>
    <mergeCell ref="E21:G21"/>
    <mergeCell ref="H21:J21"/>
    <mergeCell ref="K21:Q21"/>
    <mergeCell ref="R21:S21"/>
    <mergeCell ref="T21:Y21"/>
    <mergeCell ref="C24:D24"/>
    <mergeCell ref="E24:G24"/>
    <mergeCell ref="H24:J24"/>
    <mergeCell ref="K24:Q24"/>
    <mergeCell ref="R24:S24"/>
    <mergeCell ref="T24:Y24"/>
    <mergeCell ref="C23:D23"/>
    <mergeCell ref="E23:G23"/>
    <mergeCell ref="H23:J23"/>
    <mergeCell ref="K23:Q23"/>
    <mergeCell ref="R23:S23"/>
    <mergeCell ref="T23:Y23"/>
    <mergeCell ref="C26:D26"/>
    <mergeCell ref="E26:G26"/>
    <mergeCell ref="H26:J26"/>
    <mergeCell ref="K26:Q26"/>
    <mergeCell ref="R26:S26"/>
    <mergeCell ref="T26:Y26"/>
    <mergeCell ref="C25:D25"/>
    <mergeCell ref="E25:G25"/>
    <mergeCell ref="H25:J25"/>
    <mergeCell ref="K25:Q25"/>
    <mergeCell ref="R25:S25"/>
    <mergeCell ref="T25:Y25"/>
    <mergeCell ref="C28:D28"/>
    <mergeCell ref="E28:G28"/>
    <mergeCell ref="H28:J28"/>
    <mergeCell ref="K28:Q28"/>
    <mergeCell ref="R28:S28"/>
    <mergeCell ref="T28:Y28"/>
    <mergeCell ref="C27:D27"/>
    <mergeCell ref="E27:G27"/>
    <mergeCell ref="H27:J27"/>
    <mergeCell ref="K27:Q27"/>
    <mergeCell ref="R27:S27"/>
    <mergeCell ref="T27:Y27"/>
    <mergeCell ref="C30:D30"/>
    <mergeCell ref="E30:G30"/>
    <mergeCell ref="H30:J30"/>
    <mergeCell ref="K30:Q30"/>
    <mergeCell ref="R30:S30"/>
    <mergeCell ref="T30:Y30"/>
    <mergeCell ref="C29:D29"/>
    <mergeCell ref="E29:G29"/>
    <mergeCell ref="H29:J29"/>
    <mergeCell ref="K29:Q29"/>
    <mergeCell ref="R29:S29"/>
    <mergeCell ref="T29:Y29"/>
    <mergeCell ref="C32:D32"/>
    <mergeCell ref="E32:G32"/>
    <mergeCell ref="H32:J32"/>
    <mergeCell ref="K32:Q32"/>
    <mergeCell ref="R32:S32"/>
    <mergeCell ref="T32:Y32"/>
    <mergeCell ref="C31:D31"/>
    <mergeCell ref="E31:G31"/>
    <mergeCell ref="H31:J31"/>
    <mergeCell ref="K31:Q31"/>
    <mergeCell ref="R31:S31"/>
    <mergeCell ref="T31:Y31"/>
    <mergeCell ref="C34:D34"/>
    <mergeCell ref="E34:G34"/>
    <mergeCell ref="H34:J34"/>
    <mergeCell ref="K34:Q34"/>
    <mergeCell ref="R34:S34"/>
    <mergeCell ref="T34:Y34"/>
    <mergeCell ref="C33:D33"/>
    <mergeCell ref="E33:G33"/>
    <mergeCell ref="H33:J33"/>
    <mergeCell ref="K33:Q33"/>
    <mergeCell ref="R33:S33"/>
    <mergeCell ref="T33:Y33"/>
    <mergeCell ref="C36:D36"/>
    <mergeCell ref="E36:G36"/>
    <mergeCell ref="H36:J36"/>
    <mergeCell ref="K36:Q36"/>
    <mergeCell ref="R36:S36"/>
    <mergeCell ref="T36:Y36"/>
    <mergeCell ref="C35:D35"/>
    <mergeCell ref="E35:G35"/>
    <mergeCell ref="H35:J35"/>
    <mergeCell ref="K35:Q35"/>
    <mergeCell ref="R35:S35"/>
    <mergeCell ref="T35:Y35"/>
    <mergeCell ref="C38:D38"/>
    <mergeCell ref="E38:G38"/>
    <mergeCell ref="H38:J38"/>
    <mergeCell ref="K38:Q38"/>
    <mergeCell ref="R38:S38"/>
    <mergeCell ref="T38:Y38"/>
    <mergeCell ref="C37:D37"/>
    <mergeCell ref="E37:G37"/>
    <mergeCell ref="H37:J37"/>
    <mergeCell ref="K37:Q37"/>
    <mergeCell ref="R37:S37"/>
    <mergeCell ref="T37:Y37"/>
    <mergeCell ref="C41:Y41"/>
    <mergeCell ref="C40:D40"/>
    <mergeCell ref="E40:G40"/>
    <mergeCell ref="H40:J40"/>
    <mergeCell ref="K40:Q40"/>
    <mergeCell ref="R40:S40"/>
    <mergeCell ref="T40:Y40"/>
    <mergeCell ref="C39:D39"/>
    <mergeCell ref="E39:G39"/>
    <mergeCell ref="H39:J39"/>
    <mergeCell ref="K39:Q39"/>
    <mergeCell ref="R39:S39"/>
    <mergeCell ref="T39:Y39"/>
  </mergeCells>
  <phoneticPr fontId="11"/>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5.xml><?xml version="1.0" encoding="utf-8"?>
<worksheet xmlns="http://schemas.openxmlformats.org/spreadsheetml/2006/main" xmlns:r="http://schemas.openxmlformats.org/officeDocument/2006/relationships">
  <dimension ref="A1:J35"/>
  <sheetViews>
    <sheetView workbookViewId="0">
      <selection activeCell="A2" sqref="A2:AC2"/>
    </sheetView>
  </sheetViews>
  <sheetFormatPr defaultColWidth="13" defaultRowHeight="13.5"/>
  <cols>
    <col min="1" max="2" width="3.75" style="90" customWidth="1"/>
    <col min="3" max="4" width="13" style="90" customWidth="1"/>
    <col min="5" max="5" width="13.625" style="90" customWidth="1"/>
    <col min="6" max="6" width="25.875" style="90" customWidth="1"/>
    <col min="7" max="7" width="13" style="90"/>
    <col min="8" max="8" width="11" style="91" customWidth="1"/>
    <col min="9" max="10" width="16.25" style="90" customWidth="1"/>
    <col min="11" max="16384" width="13" style="90"/>
  </cols>
  <sheetData>
    <row r="1" spans="1:10">
      <c r="C1" s="90" t="s">
        <v>277</v>
      </c>
    </row>
    <row r="2" spans="1:10">
      <c r="A2" s="92" t="s">
        <v>278</v>
      </c>
      <c r="B2" s="93"/>
      <c r="C2" s="94" t="s">
        <v>279</v>
      </c>
      <c r="D2" s="94" t="s">
        <v>280</v>
      </c>
      <c r="E2" s="94" t="s">
        <v>281</v>
      </c>
      <c r="F2" s="94" t="s">
        <v>282</v>
      </c>
      <c r="G2" s="94" t="s">
        <v>22</v>
      </c>
      <c r="H2" s="95" t="s">
        <v>283</v>
      </c>
      <c r="I2" s="94" t="s">
        <v>284</v>
      </c>
      <c r="J2" s="94" t="s">
        <v>285</v>
      </c>
    </row>
    <row r="3" spans="1:10">
      <c r="A3" s="94" t="s">
        <v>286</v>
      </c>
      <c r="B3" s="94" t="s">
        <v>269</v>
      </c>
      <c r="C3" s="94"/>
      <c r="D3" s="94"/>
      <c r="E3" s="94"/>
      <c r="F3" s="94"/>
      <c r="G3" s="94"/>
      <c r="H3" s="95"/>
      <c r="I3" s="94"/>
      <c r="J3" s="94"/>
    </row>
    <row r="4" spans="1:10">
      <c r="A4" s="94"/>
      <c r="B4" s="94"/>
      <c r="C4" s="94"/>
      <c r="D4" s="94"/>
      <c r="E4" s="94"/>
      <c r="F4" s="94"/>
      <c r="G4" s="94"/>
      <c r="H4" s="95"/>
      <c r="I4" s="94"/>
      <c r="J4" s="94"/>
    </row>
    <row r="5" spans="1:10">
      <c r="A5" s="94"/>
      <c r="B5" s="94"/>
      <c r="C5" s="94"/>
      <c r="D5" s="94"/>
      <c r="E5" s="94"/>
      <c r="F5" s="94"/>
      <c r="G5" s="94"/>
      <c r="H5" s="95"/>
      <c r="I5" s="94"/>
      <c r="J5" s="94"/>
    </row>
    <row r="6" spans="1:10">
      <c r="A6" s="94"/>
      <c r="B6" s="94"/>
      <c r="C6" s="94"/>
      <c r="D6" s="94"/>
      <c r="E6" s="94"/>
      <c r="F6" s="94"/>
      <c r="G6" s="94"/>
      <c r="H6" s="95"/>
      <c r="I6" s="94"/>
      <c r="J6" s="94"/>
    </row>
    <row r="7" spans="1:10">
      <c r="A7" s="94"/>
      <c r="B7" s="94"/>
      <c r="C7" s="94"/>
      <c r="D7" s="94"/>
      <c r="E7" s="94"/>
      <c r="F7" s="94"/>
      <c r="G7" s="94"/>
      <c r="H7" s="95"/>
      <c r="I7" s="94"/>
      <c r="J7" s="94"/>
    </row>
    <row r="8" spans="1:10">
      <c r="A8" s="94"/>
      <c r="B8" s="94"/>
      <c r="C8" s="94"/>
      <c r="D8" s="94"/>
      <c r="E8" s="94"/>
      <c r="F8" s="94"/>
      <c r="G8" s="94"/>
      <c r="H8" s="95"/>
      <c r="I8" s="94"/>
      <c r="J8" s="94"/>
    </row>
    <row r="9" spans="1:10">
      <c r="A9" s="94"/>
      <c r="B9" s="94"/>
      <c r="C9" s="94"/>
      <c r="D9" s="94"/>
      <c r="E9" s="94"/>
      <c r="F9" s="94"/>
      <c r="G9" s="94"/>
      <c r="H9" s="95"/>
      <c r="I9" s="94"/>
      <c r="J9" s="94"/>
    </row>
    <row r="10" spans="1:10">
      <c r="A10" s="94"/>
      <c r="B10" s="94"/>
      <c r="C10" s="94"/>
      <c r="D10" s="94"/>
      <c r="E10" s="94"/>
      <c r="F10" s="94"/>
      <c r="G10" s="94"/>
      <c r="H10" s="95"/>
      <c r="I10" s="94"/>
      <c r="J10" s="94"/>
    </row>
    <row r="11" spans="1:10">
      <c r="A11" s="94"/>
      <c r="B11" s="94"/>
      <c r="C11" s="94"/>
      <c r="D11" s="94"/>
      <c r="E11" s="94"/>
      <c r="F11" s="94"/>
      <c r="G11" s="94"/>
      <c r="H11" s="95"/>
      <c r="I11" s="94"/>
      <c r="J11" s="94"/>
    </row>
    <row r="12" spans="1:10">
      <c r="A12" s="94"/>
      <c r="B12" s="94"/>
      <c r="C12" s="94"/>
      <c r="D12" s="94"/>
      <c r="E12" s="94"/>
      <c r="F12" s="94"/>
      <c r="G12" s="94"/>
      <c r="H12" s="95"/>
      <c r="I12" s="94"/>
      <c r="J12" s="94"/>
    </row>
    <row r="13" spans="1:10">
      <c r="A13" s="94"/>
      <c r="B13" s="94"/>
      <c r="C13" s="94"/>
      <c r="D13" s="94"/>
      <c r="E13" s="94"/>
      <c r="F13" s="94"/>
      <c r="G13" s="94"/>
      <c r="H13" s="95"/>
      <c r="I13" s="94"/>
      <c r="J13" s="94"/>
    </row>
    <row r="14" spans="1:10">
      <c r="A14" s="94"/>
      <c r="B14" s="94"/>
      <c r="C14" s="94"/>
      <c r="D14" s="94"/>
      <c r="E14" s="94"/>
      <c r="F14" s="94"/>
      <c r="G14" s="94"/>
      <c r="H14" s="95"/>
      <c r="I14" s="94"/>
      <c r="J14" s="94"/>
    </row>
    <row r="15" spans="1:10">
      <c r="A15" s="94"/>
      <c r="B15" s="94"/>
      <c r="C15" s="94"/>
      <c r="D15" s="94"/>
      <c r="E15" s="94"/>
      <c r="F15" s="94"/>
      <c r="G15" s="94"/>
      <c r="H15" s="95"/>
      <c r="I15" s="94"/>
      <c r="J15" s="94"/>
    </row>
    <row r="16" spans="1:10">
      <c r="A16" s="94"/>
      <c r="B16" s="94"/>
      <c r="C16" s="94"/>
      <c r="D16" s="94"/>
      <c r="E16" s="94"/>
      <c r="F16" s="94"/>
      <c r="G16" s="94"/>
      <c r="H16" s="95"/>
      <c r="I16" s="94"/>
      <c r="J16" s="94"/>
    </row>
    <row r="17" spans="1:10">
      <c r="A17" s="94"/>
      <c r="B17" s="94"/>
      <c r="C17" s="94"/>
      <c r="D17" s="94"/>
      <c r="E17" s="94"/>
      <c r="F17" s="94"/>
      <c r="G17" s="94"/>
      <c r="H17" s="95"/>
      <c r="I17" s="94"/>
      <c r="J17" s="94"/>
    </row>
    <row r="18" spans="1:10">
      <c r="A18" s="94"/>
      <c r="B18" s="94"/>
      <c r="C18" s="94"/>
      <c r="D18" s="94"/>
      <c r="E18" s="94"/>
      <c r="F18" s="94"/>
      <c r="G18" s="94"/>
      <c r="H18" s="95"/>
      <c r="I18" s="94"/>
      <c r="J18" s="94"/>
    </row>
    <row r="19" spans="1:10">
      <c r="A19" s="94"/>
      <c r="B19" s="94"/>
      <c r="C19" s="94"/>
      <c r="D19" s="94"/>
      <c r="E19" s="94"/>
      <c r="F19" s="94"/>
      <c r="G19" s="94"/>
      <c r="H19" s="95"/>
      <c r="I19" s="94"/>
      <c r="J19" s="94"/>
    </row>
    <row r="20" spans="1:10">
      <c r="A20" s="94"/>
      <c r="B20" s="94"/>
      <c r="C20" s="94"/>
      <c r="D20" s="94"/>
      <c r="E20" s="94"/>
      <c r="F20" s="94"/>
      <c r="G20" s="94"/>
      <c r="H20" s="95"/>
      <c r="I20" s="94"/>
      <c r="J20" s="94"/>
    </row>
    <row r="21" spans="1:10">
      <c r="A21" s="94"/>
      <c r="B21" s="94"/>
      <c r="C21" s="94"/>
      <c r="D21" s="94"/>
      <c r="E21" s="94"/>
      <c r="F21" s="94"/>
      <c r="G21" s="94"/>
      <c r="H21" s="95"/>
      <c r="I21" s="94"/>
      <c r="J21" s="94"/>
    </row>
    <row r="22" spans="1:10">
      <c r="A22" s="94"/>
      <c r="B22" s="94"/>
      <c r="C22" s="94"/>
      <c r="D22" s="94"/>
      <c r="E22" s="94"/>
      <c r="F22" s="94"/>
      <c r="G22" s="94"/>
      <c r="H22" s="95"/>
      <c r="I22" s="94"/>
      <c r="J22" s="94"/>
    </row>
    <row r="23" spans="1:10">
      <c r="A23" s="94"/>
      <c r="B23" s="94"/>
      <c r="C23" s="94"/>
      <c r="D23" s="94"/>
      <c r="E23" s="94"/>
      <c r="F23" s="94"/>
      <c r="G23" s="94"/>
      <c r="H23" s="95"/>
      <c r="I23" s="94"/>
      <c r="J23" s="94"/>
    </row>
    <row r="24" spans="1:10">
      <c r="A24" s="94"/>
      <c r="B24" s="94"/>
      <c r="C24" s="94"/>
      <c r="D24" s="94"/>
      <c r="E24" s="94"/>
      <c r="F24" s="94"/>
      <c r="G24" s="94"/>
      <c r="H24" s="95"/>
      <c r="I24" s="94"/>
      <c r="J24" s="94"/>
    </row>
    <row r="25" spans="1:10">
      <c r="A25" s="94"/>
      <c r="B25" s="94"/>
      <c r="C25" s="94"/>
      <c r="D25" s="94"/>
      <c r="E25" s="94"/>
      <c r="F25" s="94"/>
      <c r="G25" s="94"/>
      <c r="H25" s="95"/>
      <c r="I25" s="94"/>
      <c r="J25" s="94"/>
    </row>
    <row r="26" spans="1:10">
      <c r="A26" s="94"/>
      <c r="B26" s="94"/>
      <c r="C26" s="94"/>
      <c r="D26" s="94"/>
      <c r="E26" s="94"/>
      <c r="F26" s="94"/>
      <c r="G26" s="94"/>
      <c r="H26" s="95"/>
      <c r="I26" s="94"/>
      <c r="J26" s="94"/>
    </row>
    <row r="27" spans="1:10">
      <c r="A27" s="94"/>
      <c r="B27" s="94"/>
      <c r="C27" s="94"/>
      <c r="D27" s="94"/>
      <c r="E27" s="94"/>
      <c r="F27" s="94"/>
      <c r="G27" s="94"/>
      <c r="H27" s="95"/>
      <c r="I27" s="94"/>
      <c r="J27" s="94"/>
    </row>
    <row r="28" spans="1:10">
      <c r="A28" s="94"/>
      <c r="B28" s="94"/>
      <c r="C28" s="94"/>
      <c r="D28" s="94"/>
      <c r="E28" s="94"/>
      <c r="F28" s="94"/>
      <c r="G28" s="94"/>
      <c r="H28" s="95"/>
      <c r="I28" s="94"/>
      <c r="J28" s="94"/>
    </row>
    <row r="29" spans="1:10">
      <c r="A29" s="94"/>
      <c r="B29" s="94"/>
      <c r="C29" s="94"/>
      <c r="D29" s="94"/>
      <c r="E29" s="94"/>
      <c r="F29" s="94"/>
      <c r="G29" s="94"/>
      <c r="H29" s="95"/>
      <c r="I29" s="94"/>
      <c r="J29" s="94"/>
    </row>
    <row r="30" spans="1:10">
      <c r="A30" s="94"/>
      <c r="B30" s="94"/>
      <c r="C30" s="94"/>
      <c r="D30" s="94"/>
      <c r="E30" s="94"/>
      <c r="F30" s="94"/>
      <c r="G30" s="94"/>
      <c r="H30" s="95"/>
      <c r="I30" s="94"/>
      <c r="J30" s="94"/>
    </row>
    <row r="31" spans="1:10">
      <c r="A31" s="94"/>
      <c r="B31" s="94"/>
      <c r="C31" s="94"/>
      <c r="D31" s="94"/>
      <c r="E31" s="94"/>
      <c r="F31" s="94"/>
      <c r="G31" s="94"/>
      <c r="H31" s="95"/>
      <c r="I31" s="94"/>
      <c r="J31" s="94"/>
    </row>
    <row r="32" spans="1:10">
      <c r="A32" s="94"/>
      <c r="B32" s="94"/>
      <c r="C32" s="94"/>
      <c r="D32" s="94"/>
      <c r="E32" s="94"/>
      <c r="F32" s="94"/>
      <c r="G32" s="94"/>
      <c r="H32" s="95"/>
      <c r="I32" s="94"/>
      <c r="J32" s="94"/>
    </row>
    <row r="33" spans="1:10">
      <c r="A33" s="94"/>
      <c r="B33" s="94"/>
      <c r="C33" s="94"/>
      <c r="D33" s="94"/>
      <c r="E33" s="94"/>
      <c r="F33" s="94"/>
      <c r="G33" s="94"/>
      <c r="H33" s="95"/>
      <c r="I33" s="94"/>
      <c r="J33" s="94"/>
    </row>
    <row r="34" spans="1:10">
      <c r="A34" s="94"/>
      <c r="B34" s="94"/>
      <c r="C34" s="94"/>
      <c r="D34" s="94"/>
      <c r="E34" s="94"/>
      <c r="F34" s="94"/>
      <c r="G34" s="94"/>
      <c r="H34" s="95"/>
      <c r="I34" s="94"/>
      <c r="J34" s="94"/>
    </row>
    <row r="35" spans="1:10">
      <c r="A35" s="94"/>
      <c r="B35" s="94"/>
      <c r="C35" s="94"/>
      <c r="D35" s="94"/>
      <c r="E35" s="94"/>
      <c r="F35" s="94"/>
      <c r="G35" s="94"/>
      <c r="H35" s="95"/>
      <c r="I35" s="94"/>
      <c r="J35" s="94"/>
    </row>
  </sheetData>
  <phoneticPr fontId="11"/>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dimension ref="A1:Z27"/>
  <sheetViews>
    <sheetView workbookViewId="0">
      <selection activeCell="F5" sqref="F5"/>
    </sheetView>
  </sheetViews>
  <sheetFormatPr defaultRowHeight="13.5"/>
  <cols>
    <col min="1" max="3" width="12.375" customWidth="1"/>
    <col min="4" max="4" width="10.125" customWidth="1"/>
    <col min="5" max="5" width="11.375" customWidth="1"/>
    <col min="6" max="6" width="12" customWidth="1"/>
    <col min="7" max="7" width="11.875" customWidth="1"/>
    <col min="8" max="8" width="12.625" customWidth="1"/>
  </cols>
  <sheetData>
    <row r="1" spans="1:26">
      <c r="A1" t="s">
        <v>128</v>
      </c>
      <c r="B1" t="s">
        <v>133</v>
      </c>
      <c r="C1" t="s">
        <v>134</v>
      </c>
      <c r="D1" t="s">
        <v>123</v>
      </c>
      <c r="E1" t="s">
        <v>124</v>
      </c>
      <c r="F1" t="s">
        <v>125</v>
      </c>
      <c r="G1" t="s">
        <v>126</v>
      </c>
      <c r="H1" t="s">
        <v>127</v>
      </c>
      <c r="I1" t="s">
        <v>132</v>
      </c>
      <c r="J1" t="s">
        <v>141</v>
      </c>
      <c r="K1" s="399" t="s">
        <v>140</v>
      </c>
      <c r="L1" s="399"/>
      <c r="M1" s="399"/>
      <c r="N1" s="399"/>
    </row>
    <row r="2" spans="1:26" ht="27">
      <c r="D2" s="11"/>
      <c r="E2" s="11"/>
      <c r="F2" s="11" t="s">
        <v>131</v>
      </c>
      <c r="G2" s="11" t="s">
        <v>130</v>
      </c>
      <c r="H2" t="s">
        <v>129</v>
      </c>
      <c r="I2" s="11"/>
      <c r="J2" s="11"/>
      <c r="K2" s="11" t="s">
        <v>137</v>
      </c>
      <c r="L2" s="11" t="s">
        <v>138</v>
      </c>
      <c r="M2" s="11" t="s">
        <v>139</v>
      </c>
      <c r="N2" s="11" t="s">
        <v>136</v>
      </c>
      <c r="O2" s="13"/>
      <c r="P2" s="14"/>
      <c r="Q2" s="14"/>
      <c r="R2" s="14"/>
      <c r="S2" s="14"/>
      <c r="T2" s="14"/>
      <c r="U2" s="14"/>
      <c r="V2" s="14"/>
      <c r="W2" s="14"/>
      <c r="X2" s="14"/>
      <c r="Y2" s="14"/>
    </row>
    <row r="3" spans="1:26">
      <c r="A3" s="12">
        <v>45</v>
      </c>
      <c r="B3" s="12">
        <v>16</v>
      </c>
      <c r="C3" s="12">
        <f t="shared" ref="C3:C6" si="0">A3-B3</f>
        <v>29</v>
      </c>
      <c r="D3" s="12">
        <v>8</v>
      </c>
      <c r="E3" s="12">
        <v>8</v>
      </c>
      <c r="F3" s="12">
        <v>8</v>
      </c>
      <c r="G3" s="12">
        <v>7</v>
      </c>
      <c r="H3" s="12">
        <v>7</v>
      </c>
      <c r="I3" s="12">
        <v>7</v>
      </c>
      <c r="J3" s="12">
        <f>8*7*2</f>
        <v>112</v>
      </c>
      <c r="K3" s="12">
        <f>8*7</f>
        <v>56</v>
      </c>
      <c r="L3" s="12">
        <f>7*6*3</f>
        <v>126</v>
      </c>
      <c r="N3" s="12">
        <f>SUM(J3:L3)</f>
        <v>294</v>
      </c>
      <c r="O3" s="14"/>
      <c r="P3" s="14"/>
      <c r="Q3" s="14"/>
      <c r="R3" s="14"/>
      <c r="S3" s="14"/>
      <c r="T3" s="14"/>
      <c r="U3" s="14"/>
      <c r="V3" s="14"/>
      <c r="W3" s="14"/>
      <c r="X3" s="14"/>
      <c r="Y3" s="14"/>
    </row>
    <row r="4" spans="1:26">
      <c r="A4" s="12">
        <v>44</v>
      </c>
      <c r="B4" s="12">
        <v>16</v>
      </c>
      <c r="C4" s="12">
        <f t="shared" si="0"/>
        <v>28</v>
      </c>
      <c r="D4" s="12">
        <v>8</v>
      </c>
      <c r="E4" s="12">
        <v>8</v>
      </c>
      <c r="F4" s="12">
        <v>7</v>
      </c>
      <c r="G4" s="12">
        <v>7</v>
      </c>
      <c r="H4" s="12">
        <v>7</v>
      </c>
      <c r="I4" s="12">
        <v>7</v>
      </c>
      <c r="J4" s="12">
        <f t="shared" ref="J4:J7" si="1">8*7*2</f>
        <v>112</v>
      </c>
      <c r="K4" s="12"/>
      <c r="L4" s="12">
        <f>7*6*4</f>
        <v>168</v>
      </c>
      <c r="M4" s="12"/>
      <c r="N4" s="12">
        <f t="shared" ref="N4:N7" si="2">SUM(J4:M4)</f>
        <v>280</v>
      </c>
      <c r="O4" s="14" t="s">
        <v>242</v>
      </c>
      <c r="P4" s="14"/>
      <c r="Q4" s="14"/>
      <c r="R4" s="14"/>
      <c r="S4" s="14"/>
      <c r="T4" s="14"/>
      <c r="U4" s="14"/>
      <c r="V4" s="14"/>
      <c r="W4" s="14"/>
      <c r="X4" s="14"/>
      <c r="Y4" s="14"/>
      <c r="Z4" s="14"/>
    </row>
    <row r="5" spans="1:26">
      <c r="A5" s="12">
        <v>43</v>
      </c>
      <c r="B5" s="12">
        <v>16</v>
      </c>
      <c r="C5" s="12">
        <f t="shared" si="0"/>
        <v>27</v>
      </c>
      <c r="D5" s="12">
        <v>8</v>
      </c>
      <c r="E5" s="12">
        <v>8</v>
      </c>
      <c r="F5" s="12">
        <v>9</v>
      </c>
      <c r="G5" s="12">
        <v>9</v>
      </c>
      <c r="H5" s="12">
        <v>9</v>
      </c>
      <c r="I5" s="12"/>
      <c r="J5" s="12">
        <f t="shared" si="1"/>
        <v>112</v>
      </c>
      <c r="K5" s="12"/>
      <c r="L5" s="12">
        <f>7*6*3</f>
        <v>126</v>
      </c>
      <c r="M5" s="12">
        <f>6*5*3</f>
        <v>90</v>
      </c>
      <c r="N5" s="12">
        <f t="shared" si="2"/>
        <v>328</v>
      </c>
    </row>
    <row r="6" spans="1:26">
      <c r="A6" s="12">
        <v>42</v>
      </c>
      <c r="B6" s="12">
        <v>16</v>
      </c>
      <c r="C6" s="12">
        <f t="shared" si="0"/>
        <v>26</v>
      </c>
      <c r="D6" s="12">
        <v>8</v>
      </c>
      <c r="E6" s="12">
        <v>8</v>
      </c>
      <c r="F6" s="12">
        <v>9</v>
      </c>
      <c r="G6" s="12">
        <v>9</v>
      </c>
      <c r="H6" s="12">
        <v>8</v>
      </c>
      <c r="I6" s="12"/>
      <c r="J6" s="12">
        <f t="shared" si="1"/>
        <v>112</v>
      </c>
      <c r="K6" s="12"/>
      <c r="L6" s="12">
        <f>7*6*2</f>
        <v>84</v>
      </c>
      <c r="M6" s="12">
        <f>6*5*2*3</f>
        <v>180</v>
      </c>
      <c r="N6" s="12">
        <f t="shared" si="2"/>
        <v>376</v>
      </c>
    </row>
    <row r="7" spans="1:26">
      <c r="A7" s="12">
        <v>41</v>
      </c>
      <c r="B7" s="12">
        <v>16</v>
      </c>
      <c r="C7" s="12">
        <f>A7-B7</f>
        <v>25</v>
      </c>
      <c r="D7" s="12">
        <v>8</v>
      </c>
      <c r="E7" s="12">
        <v>8</v>
      </c>
      <c r="F7" s="12">
        <v>9</v>
      </c>
      <c r="G7" s="12">
        <v>8</v>
      </c>
      <c r="H7" s="12">
        <v>8</v>
      </c>
      <c r="I7" s="12"/>
      <c r="J7" s="12">
        <f t="shared" si="1"/>
        <v>112</v>
      </c>
      <c r="K7" s="12"/>
      <c r="L7" s="12">
        <f>7*6</f>
        <v>42</v>
      </c>
      <c r="M7" s="12">
        <f>6*5*3*3</f>
        <v>270</v>
      </c>
      <c r="N7" s="12">
        <f t="shared" si="2"/>
        <v>424</v>
      </c>
    </row>
    <row r="8" spans="1:26">
      <c r="A8" s="12"/>
      <c r="B8" s="12"/>
      <c r="C8" s="12"/>
      <c r="D8" s="11"/>
      <c r="E8" s="11"/>
      <c r="F8" s="11" t="s">
        <v>131</v>
      </c>
      <c r="G8" s="11" t="s">
        <v>130</v>
      </c>
      <c r="H8" t="s">
        <v>129</v>
      </c>
    </row>
    <row r="9" spans="1:26">
      <c r="A9" s="12">
        <v>40</v>
      </c>
      <c r="B9" s="12">
        <v>16</v>
      </c>
      <c r="C9" s="12">
        <f t="shared" ref="C9:C26" si="3">A9-B9</f>
        <v>24</v>
      </c>
      <c r="D9" s="12">
        <v>8</v>
      </c>
      <c r="E9" s="12">
        <v>8</v>
      </c>
      <c r="F9" s="12">
        <v>8</v>
      </c>
      <c r="G9" s="12">
        <v>8</v>
      </c>
      <c r="H9" s="12">
        <v>8</v>
      </c>
      <c r="J9" s="12">
        <f t="shared" ref="J9:J16" si="4">8*7*2</f>
        <v>112</v>
      </c>
      <c r="K9" s="12">
        <f>8*7*3</f>
        <v>168</v>
      </c>
      <c r="N9" s="12">
        <f t="shared" ref="N9:N16" si="5">SUM(J9:M9)</f>
        <v>280</v>
      </c>
    </row>
    <row r="10" spans="1:26">
      <c r="A10" s="12">
        <v>39</v>
      </c>
      <c r="B10" s="12">
        <v>16</v>
      </c>
      <c r="C10" s="12">
        <f t="shared" si="3"/>
        <v>23</v>
      </c>
      <c r="D10" s="12">
        <v>8</v>
      </c>
      <c r="E10" s="12">
        <v>8</v>
      </c>
      <c r="F10" s="12">
        <v>8</v>
      </c>
      <c r="G10" s="12">
        <v>8</v>
      </c>
      <c r="H10" s="12">
        <v>7</v>
      </c>
      <c r="J10" s="12">
        <f t="shared" si="4"/>
        <v>112</v>
      </c>
      <c r="K10" s="12">
        <f>8*7*2</f>
        <v>112</v>
      </c>
      <c r="L10" s="12">
        <f>7*6</f>
        <v>42</v>
      </c>
      <c r="N10" s="12">
        <f t="shared" si="5"/>
        <v>266</v>
      </c>
    </row>
    <row r="11" spans="1:26">
      <c r="A11" s="12">
        <v>38</v>
      </c>
      <c r="B11" s="12">
        <v>16</v>
      </c>
      <c r="C11" s="12">
        <f t="shared" si="3"/>
        <v>22</v>
      </c>
      <c r="D11" s="12">
        <v>8</v>
      </c>
      <c r="E11" s="12">
        <v>8</v>
      </c>
      <c r="F11" s="12">
        <v>8</v>
      </c>
      <c r="G11" s="12">
        <v>7</v>
      </c>
      <c r="H11" s="12">
        <v>7</v>
      </c>
      <c r="J11" s="12">
        <f t="shared" si="4"/>
        <v>112</v>
      </c>
      <c r="K11" s="12">
        <f>8*7</f>
        <v>56</v>
      </c>
      <c r="L11" s="12">
        <f>7*6*2</f>
        <v>84</v>
      </c>
      <c r="N11" s="12">
        <f t="shared" si="5"/>
        <v>252</v>
      </c>
    </row>
    <row r="12" spans="1:26">
      <c r="A12" s="12">
        <v>37</v>
      </c>
      <c r="B12" s="12">
        <v>16</v>
      </c>
      <c r="C12" s="12">
        <f t="shared" si="3"/>
        <v>21</v>
      </c>
      <c r="D12" s="12">
        <v>8</v>
      </c>
      <c r="E12" s="12">
        <v>8</v>
      </c>
      <c r="F12" s="12">
        <v>7</v>
      </c>
      <c r="G12" s="12">
        <v>7</v>
      </c>
      <c r="H12" s="12">
        <v>7</v>
      </c>
      <c r="J12" s="12">
        <f t="shared" si="4"/>
        <v>112</v>
      </c>
      <c r="K12" s="12"/>
      <c r="L12" s="12">
        <f>7*6*3</f>
        <v>126</v>
      </c>
      <c r="N12" s="12">
        <f t="shared" si="5"/>
        <v>238</v>
      </c>
    </row>
    <row r="13" spans="1:26">
      <c r="A13" s="12">
        <v>36</v>
      </c>
      <c r="B13" s="12">
        <v>16</v>
      </c>
      <c r="C13" s="12">
        <f t="shared" si="3"/>
        <v>20</v>
      </c>
      <c r="D13" s="12">
        <v>8</v>
      </c>
      <c r="E13" s="12">
        <v>8</v>
      </c>
      <c r="F13" s="12">
        <v>7</v>
      </c>
      <c r="G13" s="12">
        <v>7</v>
      </c>
      <c r="H13" s="12">
        <v>6</v>
      </c>
      <c r="J13" s="12">
        <f t="shared" si="4"/>
        <v>112</v>
      </c>
      <c r="K13" s="12"/>
      <c r="L13" s="12">
        <f>7*6*2</f>
        <v>84</v>
      </c>
      <c r="M13" s="12">
        <f>6*5*3</f>
        <v>90</v>
      </c>
      <c r="N13" s="12">
        <f t="shared" si="5"/>
        <v>286</v>
      </c>
    </row>
    <row r="14" spans="1:26">
      <c r="A14" s="12">
        <v>35</v>
      </c>
      <c r="B14" s="12">
        <v>16</v>
      </c>
      <c r="C14" s="12">
        <f t="shared" si="3"/>
        <v>19</v>
      </c>
      <c r="D14" s="12">
        <v>8</v>
      </c>
      <c r="E14" s="12">
        <v>8</v>
      </c>
      <c r="F14" s="12">
        <v>7</v>
      </c>
      <c r="G14" s="12">
        <v>6</v>
      </c>
      <c r="H14" s="12">
        <v>6</v>
      </c>
      <c r="J14" s="12">
        <f t="shared" si="4"/>
        <v>112</v>
      </c>
      <c r="K14" s="12"/>
      <c r="L14" s="12">
        <f>7*6</f>
        <v>42</v>
      </c>
      <c r="M14" s="12">
        <f>6*5*2*3</f>
        <v>180</v>
      </c>
      <c r="N14" s="12">
        <f t="shared" si="5"/>
        <v>334</v>
      </c>
    </row>
    <row r="15" spans="1:26">
      <c r="A15" s="12">
        <v>34</v>
      </c>
      <c r="B15" s="12">
        <v>16</v>
      </c>
      <c r="C15" s="12">
        <f t="shared" si="3"/>
        <v>18</v>
      </c>
      <c r="D15" s="12">
        <v>8</v>
      </c>
      <c r="E15" s="12">
        <v>8</v>
      </c>
      <c r="F15" s="12">
        <v>6</v>
      </c>
      <c r="G15" s="12">
        <v>6</v>
      </c>
      <c r="H15" s="12">
        <v>6</v>
      </c>
      <c r="J15" s="12">
        <f t="shared" si="4"/>
        <v>112</v>
      </c>
      <c r="K15" s="12"/>
      <c r="M15" s="12">
        <f>6*5*3*3</f>
        <v>270</v>
      </c>
      <c r="N15" s="12">
        <f t="shared" si="5"/>
        <v>382</v>
      </c>
    </row>
    <row r="16" spans="1:26">
      <c r="A16" s="12">
        <v>33</v>
      </c>
      <c r="B16" s="12">
        <v>16</v>
      </c>
      <c r="C16" s="12">
        <f t="shared" si="3"/>
        <v>17</v>
      </c>
      <c r="D16" s="12">
        <v>8</v>
      </c>
      <c r="E16" s="12">
        <v>8</v>
      </c>
      <c r="F16" s="12">
        <v>7</v>
      </c>
      <c r="G16" s="12">
        <v>6</v>
      </c>
      <c r="H16" s="12">
        <v>6</v>
      </c>
      <c r="J16" s="12">
        <f t="shared" si="4"/>
        <v>112</v>
      </c>
      <c r="K16" s="12"/>
      <c r="L16" s="12">
        <f>7*6</f>
        <v>42</v>
      </c>
      <c r="M16" s="12">
        <f>6*5*2*3</f>
        <v>180</v>
      </c>
      <c r="N16" s="12">
        <f t="shared" si="5"/>
        <v>334</v>
      </c>
    </row>
    <row r="17" spans="1:14" ht="27">
      <c r="A17" s="12"/>
      <c r="B17" s="12"/>
      <c r="C17" s="12"/>
      <c r="D17" s="12"/>
      <c r="E17" s="12"/>
      <c r="F17" s="103" t="s">
        <v>131</v>
      </c>
      <c r="G17" s="11" t="s">
        <v>135</v>
      </c>
      <c r="H17" s="12"/>
    </row>
    <row r="18" spans="1:14">
      <c r="A18" s="12">
        <v>32</v>
      </c>
      <c r="B18" s="12">
        <v>16</v>
      </c>
      <c r="C18" s="12">
        <f t="shared" si="3"/>
        <v>16</v>
      </c>
      <c r="D18" s="12">
        <v>8</v>
      </c>
      <c r="E18" s="12">
        <v>8</v>
      </c>
      <c r="F18" s="12">
        <v>8</v>
      </c>
      <c r="G18" s="12">
        <v>8</v>
      </c>
      <c r="H18" s="12"/>
      <c r="J18" s="12">
        <f t="shared" ref="J18:J26" si="6">8*7*2</f>
        <v>112</v>
      </c>
      <c r="K18" s="12">
        <f>8*7*2</f>
        <v>112</v>
      </c>
      <c r="N18" s="12">
        <f t="shared" ref="N18:N26" si="7">SUM(J18:M18)</f>
        <v>224</v>
      </c>
    </row>
    <row r="19" spans="1:14">
      <c r="A19" s="12">
        <v>31</v>
      </c>
      <c r="B19" s="12">
        <v>16</v>
      </c>
      <c r="C19" s="12">
        <f t="shared" si="3"/>
        <v>15</v>
      </c>
      <c r="D19" s="12">
        <v>8</v>
      </c>
      <c r="E19" s="12">
        <v>8</v>
      </c>
      <c r="F19" s="12">
        <v>8</v>
      </c>
      <c r="G19" s="12">
        <v>7</v>
      </c>
      <c r="H19" s="12"/>
      <c r="J19" s="12">
        <f t="shared" si="6"/>
        <v>112</v>
      </c>
      <c r="K19" s="12">
        <f>8*7</f>
        <v>56</v>
      </c>
      <c r="L19" s="12">
        <f>7*6</f>
        <v>42</v>
      </c>
      <c r="N19" s="12">
        <f t="shared" si="7"/>
        <v>210</v>
      </c>
    </row>
    <row r="20" spans="1:14">
      <c r="A20" s="12">
        <v>30</v>
      </c>
      <c r="B20" s="12">
        <v>16</v>
      </c>
      <c r="C20" s="12">
        <f t="shared" si="3"/>
        <v>14</v>
      </c>
      <c r="D20" s="12">
        <v>8</v>
      </c>
      <c r="E20" s="12">
        <v>8</v>
      </c>
      <c r="F20" s="12">
        <v>7</v>
      </c>
      <c r="G20" s="12">
        <v>7</v>
      </c>
      <c r="H20" s="12"/>
      <c r="J20" s="12">
        <f t="shared" si="6"/>
        <v>112</v>
      </c>
      <c r="K20" s="12"/>
      <c r="L20" s="12">
        <f>7*6*2</f>
        <v>84</v>
      </c>
      <c r="N20" s="12">
        <f t="shared" si="7"/>
        <v>196</v>
      </c>
    </row>
    <row r="21" spans="1:14">
      <c r="A21" s="12">
        <v>29</v>
      </c>
      <c r="B21" s="12">
        <v>16</v>
      </c>
      <c r="C21" s="12">
        <f t="shared" si="3"/>
        <v>13</v>
      </c>
      <c r="D21" s="12">
        <v>8</v>
      </c>
      <c r="E21" s="12">
        <v>8</v>
      </c>
      <c r="F21" s="12">
        <v>7</v>
      </c>
      <c r="G21" s="12">
        <v>6</v>
      </c>
      <c r="H21" s="12"/>
      <c r="J21" s="12">
        <f t="shared" si="6"/>
        <v>112</v>
      </c>
      <c r="K21" s="12"/>
      <c r="L21" s="12">
        <f>7*6</f>
        <v>42</v>
      </c>
      <c r="M21" s="12">
        <f>6*5*3</f>
        <v>90</v>
      </c>
      <c r="N21" s="12">
        <f t="shared" si="7"/>
        <v>244</v>
      </c>
    </row>
    <row r="22" spans="1:14">
      <c r="A22" s="12">
        <v>28</v>
      </c>
      <c r="B22" s="12">
        <v>16</v>
      </c>
      <c r="C22" s="12">
        <f t="shared" si="3"/>
        <v>12</v>
      </c>
      <c r="D22" s="12">
        <v>8</v>
      </c>
      <c r="E22" s="12">
        <v>8</v>
      </c>
      <c r="F22" s="12">
        <v>6</v>
      </c>
      <c r="G22" s="12">
        <v>6</v>
      </c>
      <c r="H22" s="12"/>
      <c r="J22" s="12">
        <f t="shared" si="6"/>
        <v>112</v>
      </c>
      <c r="K22" s="12"/>
      <c r="M22" s="12">
        <f>6*5*2*3</f>
        <v>180</v>
      </c>
      <c r="N22" s="12">
        <f t="shared" si="7"/>
        <v>292</v>
      </c>
    </row>
    <row r="23" spans="1:14">
      <c r="A23" s="12">
        <v>27</v>
      </c>
      <c r="B23" s="12">
        <v>16</v>
      </c>
      <c r="C23" s="12">
        <f t="shared" si="3"/>
        <v>11</v>
      </c>
      <c r="D23" s="12">
        <v>8</v>
      </c>
      <c r="E23" s="12">
        <v>8</v>
      </c>
      <c r="F23" s="12">
        <v>6</v>
      </c>
      <c r="G23" s="12">
        <v>5</v>
      </c>
      <c r="H23" s="12"/>
      <c r="J23" s="12">
        <f t="shared" si="6"/>
        <v>112</v>
      </c>
      <c r="K23" s="12"/>
      <c r="N23" s="12">
        <f t="shared" si="7"/>
        <v>112</v>
      </c>
    </row>
    <row r="24" spans="1:14">
      <c r="A24" s="12">
        <v>26</v>
      </c>
      <c r="B24" s="12">
        <v>16</v>
      </c>
      <c r="C24" s="12">
        <f t="shared" si="3"/>
        <v>10</v>
      </c>
      <c r="D24" s="12">
        <v>8</v>
      </c>
      <c r="E24" s="12">
        <v>8</v>
      </c>
      <c r="F24" s="12">
        <v>5</v>
      </c>
      <c r="G24" s="12">
        <v>5</v>
      </c>
      <c r="H24" s="12"/>
      <c r="J24" s="12">
        <f t="shared" si="6"/>
        <v>112</v>
      </c>
      <c r="K24" s="12"/>
      <c r="N24" s="12">
        <f t="shared" si="7"/>
        <v>112</v>
      </c>
    </row>
    <row r="25" spans="1:14">
      <c r="A25" s="12"/>
      <c r="B25" s="12"/>
      <c r="C25" s="12"/>
      <c r="D25" s="12"/>
      <c r="E25" s="12"/>
      <c r="F25" s="12"/>
      <c r="G25" s="12"/>
      <c r="H25" s="12"/>
      <c r="J25" s="12">
        <f t="shared" si="6"/>
        <v>112</v>
      </c>
      <c r="K25" s="12"/>
      <c r="N25" s="12">
        <f t="shared" si="7"/>
        <v>112</v>
      </c>
    </row>
    <row r="26" spans="1:14">
      <c r="A26" s="12">
        <v>25</v>
      </c>
      <c r="B26" s="12">
        <v>16</v>
      </c>
      <c r="C26" s="12">
        <f t="shared" si="3"/>
        <v>9</v>
      </c>
      <c r="D26" s="12">
        <v>8</v>
      </c>
      <c r="E26" s="12">
        <v>8</v>
      </c>
      <c r="F26" s="12">
        <v>9</v>
      </c>
      <c r="G26" s="12"/>
      <c r="H26" s="12"/>
      <c r="J26" s="12">
        <f t="shared" si="6"/>
        <v>112</v>
      </c>
      <c r="K26" s="12"/>
      <c r="N26" s="12">
        <f t="shared" si="7"/>
        <v>112</v>
      </c>
    </row>
    <row r="27" spans="1:14">
      <c r="A27" s="12"/>
      <c r="B27" s="12"/>
      <c r="C27" s="12"/>
      <c r="D27" s="12"/>
      <c r="E27" s="12"/>
      <c r="F27" s="12"/>
      <c r="G27" s="12"/>
      <c r="H27" s="12"/>
    </row>
  </sheetData>
  <mergeCells count="1">
    <mergeCell ref="K1:N1"/>
  </mergeCells>
  <phoneticPr fontId="11"/>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Z46"/>
  <sheetViews>
    <sheetView view="pageBreakPreview" zoomScale="50" zoomScaleNormal="100" zoomScaleSheetLayoutView="50" workbookViewId="0">
      <selection activeCell="V12" sqref="V12:W13"/>
    </sheetView>
  </sheetViews>
  <sheetFormatPr defaultRowHeight="13.5"/>
  <cols>
    <col min="1" max="1" width="23.125" style="15" customWidth="1"/>
    <col min="2" max="2" width="48" style="15" customWidth="1"/>
    <col min="3" max="3" width="3" style="15" customWidth="1"/>
    <col min="4" max="4" width="9" style="15"/>
    <col min="5" max="5" width="26.875" style="15" customWidth="1"/>
    <col min="6" max="11" width="4.625" style="15" customWidth="1"/>
    <col min="12" max="12" width="18.375" style="15" customWidth="1"/>
    <col min="13" max="24" width="5.5" style="15" customWidth="1"/>
    <col min="25" max="27" width="6.125" style="15" customWidth="1"/>
    <col min="28" max="16384" width="9" style="15"/>
  </cols>
  <sheetData>
    <row r="1" spans="1:26" ht="14.25" thickBot="1">
      <c r="L1" s="15" t="s">
        <v>142</v>
      </c>
      <c r="N1" s="15" t="s">
        <v>143</v>
      </c>
      <c r="V1" s="15" t="s">
        <v>144</v>
      </c>
    </row>
    <row r="2" spans="1:26">
      <c r="A2" s="16" t="s">
        <v>145</v>
      </c>
      <c r="B2" s="17"/>
      <c r="L2" s="15" t="s">
        <v>146</v>
      </c>
      <c r="N2" s="400" t="s">
        <v>147</v>
      </c>
      <c r="O2" s="401"/>
      <c r="P2" s="18"/>
      <c r="Q2" s="18"/>
      <c r="V2" s="15" t="s">
        <v>148</v>
      </c>
    </row>
    <row r="3" spans="1:26">
      <c r="A3" s="22" t="s">
        <v>149</v>
      </c>
      <c r="B3" s="23" t="s">
        <v>150</v>
      </c>
      <c r="L3" s="24" t="s">
        <v>151</v>
      </c>
      <c r="N3" s="402"/>
      <c r="O3" s="403"/>
      <c r="P3" s="19"/>
      <c r="Q3" s="21"/>
      <c r="R3" s="25"/>
      <c r="S3" s="400" t="s">
        <v>152</v>
      </c>
      <c r="T3" s="401"/>
      <c r="U3" s="18"/>
      <c r="X3" s="18"/>
    </row>
    <row r="4" spans="1:26">
      <c r="A4" s="22" t="s">
        <v>153</v>
      </c>
      <c r="B4" s="23" t="s">
        <v>154</v>
      </c>
      <c r="L4" s="27" t="s">
        <v>155</v>
      </c>
      <c r="N4" s="400" t="s">
        <v>156</v>
      </c>
      <c r="O4" s="401"/>
      <c r="P4" s="25"/>
      <c r="Q4" s="28"/>
      <c r="R4" s="18"/>
      <c r="S4" s="402"/>
      <c r="T4" s="403"/>
      <c r="U4" s="18"/>
      <c r="V4" s="404" t="s">
        <v>157</v>
      </c>
      <c r="W4" s="405"/>
      <c r="X4" s="18"/>
    </row>
    <row r="5" spans="1:26">
      <c r="A5" s="22" t="s">
        <v>158</v>
      </c>
      <c r="B5" s="23" t="s">
        <v>154</v>
      </c>
      <c r="D5" s="15" t="s">
        <v>159</v>
      </c>
      <c r="L5" s="27" t="s">
        <v>160</v>
      </c>
      <c r="N5" s="402"/>
      <c r="O5" s="403"/>
      <c r="P5" s="18"/>
      <c r="Q5" s="18"/>
      <c r="R5" s="18"/>
      <c r="S5" s="18"/>
      <c r="T5" s="18"/>
      <c r="U5" s="18"/>
      <c r="V5" s="406"/>
      <c r="W5" s="407"/>
      <c r="X5" s="20"/>
      <c r="Y5" s="20"/>
      <c r="Z5" s="21"/>
    </row>
    <row r="6" spans="1:26">
      <c r="A6" s="22" t="s">
        <v>161</v>
      </c>
      <c r="B6" s="23" t="s">
        <v>154</v>
      </c>
      <c r="D6" s="15" t="s">
        <v>162</v>
      </c>
      <c r="L6" s="27" t="s">
        <v>163</v>
      </c>
      <c r="R6" s="18"/>
      <c r="S6" s="18"/>
      <c r="T6" s="18"/>
      <c r="U6" s="18"/>
      <c r="X6" s="18"/>
      <c r="Y6" s="18"/>
      <c r="Z6" s="26"/>
    </row>
    <row r="7" spans="1:26">
      <c r="A7" s="29" t="s">
        <v>164</v>
      </c>
      <c r="B7" s="30" t="s">
        <v>165</v>
      </c>
      <c r="D7" s="31" t="s">
        <v>166</v>
      </c>
      <c r="E7" s="31" t="s">
        <v>167</v>
      </c>
      <c r="L7" s="32" t="s">
        <v>168</v>
      </c>
      <c r="N7" s="400" t="s">
        <v>169</v>
      </c>
      <c r="O7" s="401"/>
      <c r="R7" s="26" t="s">
        <v>170</v>
      </c>
      <c r="S7" s="400" t="s">
        <v>171</v>
      </c>
      <c r="T7" s="401"/>
      <c r="V7" s="408" t="s">
        <v>172</v>
      </c>
      <c r="W7" s="409"/>
      <c r="X7" s="18"/>
      <c r="Y7" s="18"/>
      <c r="Z7" s="26"/>
    </row>
    <row r="8" spans="1:26" ht="13.5" customHeight="1">
      <c r="A8" s="29" t="s">
        <v>173</v>
      </c>
      <c r="B8" s="30" t="s">
        <v>165</v>
      </c>
      <c r="D8" s="31" t="s">
        <v>174</v>
      </c>
      <c r="E8" s="31" t="s">
        <v>167</v>
      </c>
      <c r="N8" s="402"/>
      <c r="O8" s="403"/>
      <c r="P8" s="19"/>
      <c r="Q8" s="21"/>
      <c r="R8" s="27"/>
      <c r="S8" s="402"/>
      <c r="T8" s="403"/>
      <c r="V8" s="410"/>
      <c r="W8" s="411"/>
      <c r="X8" s="19"/>
      <c r="Y8" s="21"/>
      <c r="Z8" s="32"/>
    </row>
    <row r="9" spans="1:26" ht="13.5" customHeight="1">
      <c r="A9" s="29" t="s">
        <v>175</v>
      </c>
      <c r="B9" s="30" t="s">
        <v>165</v>
      </c>
      <c r="D9" s="33" t="s">
        <v>176</v>
      </c>
      <c r="E9" s="33" t="s">
        <v>177</v>
      </c>
      <c r="F9" s="34" t="s">
        <v>178</v>
      </c>
      <c r="N9" s="400" t="s">
        <v>179</v>
      </c>
      <c r="O9" s="401"/>
      <c r="P9" s="25"/>
      <c r="Q9" s="28"/>
      <c r="R9" s="15" t="s">
        <v>180</v>
      </c>
      <c r="S9" s="400" t="s">
        <v>157</v>
      </c>
      <c r="T9" s="401"/>
      <c r="V9" s="408" t="s">
        <v>181</v>
      </c>
      <c r="W9" s="409"/>
      <c r="X9" s="25"/>
      <c r="Y9" s="28"/>
    </row>
    <row r="10" spans="1:26" ht="14.25" thickBot="1">
      <c r="A10" s="35" t="s">
        <v>182</v>
      </c>
      <c r="B10" s="36" t="s">
        <v>165</v>
      </c>
      <c r="D10" s="33" t="s">
        <v>183</v>
      </c>
      <c r="E10" s="33" t="s">
        <v>177</v>
      </c>
      <c r="L10" s="24" t="s">
        <v>184</v>
      </c>
      <c r="N10" s="402"/>
      <c r="O10" s="403"/>
      <c r="S10" s="402"/>
      <c r="T10" s="403"/>
      <c r="V10" s="410"/>
      <c r="W10" s="411"/>
      <c r="X10" s="18"/>
    </row>
    <row r="11" spans="1:26" ht="13.5" customHeight="1">
      <c r="A11" s="37" t="s">
        <v>185</v>
      </c>
      <c r="B11" s="17"/>
      <c r="D11" s="33" t="s">
        <v>186</v>
      </c>
      <c r="E11" s="33" t="s">
        <v>177</v>
      </c>
      <c r="L11" s="27" t="s">
        <v>187</v>
      </c>
      <c r="U11" s="18"/>
      <c r="X11" s="18"/>
    </row>
    <row r="12" spans="1:26" ht="14.25" thickBot="1">
      <c r="A12" s="38" t="s">
        <v>149</v>
      </c>
      <c r="B12" s="36" t="s">
        <v>165</v>
      </c>
      <c r="L12" s="27" t="s">
        <v>188</v>
      </c>
      <c r="T12" s="18"/>
      <c r="U12" s="18"/>
      <c r="V12" s="404" t="s">
        <v>152</v>
      </c>
      <c r="W12" s="405"/>
      <c r="X12" s="18"/>
    </row>
    <row r="13" spans="1:26" ht="13.5" customHeight="1">
      <c r="A13" s="37" t="s">
        <v>189</v>
      </c>
      <c r="B13" s="17"/>
      <c r="D13" s="15" t="s">
        <v>159</v>
      </c>
      <c r="L13" s="27" t="s">
        <v>190</v>
      </c>
      <c r="R13" s="18"/>
      <c r="S13" s="18"/>
      <c r="T13" s="18"/>
      <c r="U13" s="18"/>
      <c r="V13" s="406"/>
      <c r="W13" s="407"/>
      <c r="X13" s="20"/>
      <c r="Y13" s="20"/>
      <c r="Z13" s="21"/>
    </row>
    <row r="14" spans="1:26">
      <c r="A14" s="39" t="s">
        <v>149</v>
      </c>
      <c r="B14" s="30" t="s">
        <v>165</v>
      </c>
      <c r="D14" s="31" t="s">
        <v>191</v>
      </c>
      <c r="E14" s="31" t="s">
        <v>167</v>
      </c>
      <c r="L14" s="32" t="s">
        <v>192</v>
      </c>
      <c r="R14" s="18"/>
      <c r="S14" s="18"/>
      <c r="T14" s="18"/>
      <c r="U14" s="18"/>
      <c r="V14" s="18"/>
      <c r="W14" s="18"/>
      <c r="X14" s="18"/>
      <c r="Y14" s="18"/>
      <c r="Z14" s="26"/>
    </row>
    <row r="15" spans="1:26">
      <c r="A15" s="39" t="s">
        <v>153</v>
      </c>
      <c r="B15" s="30" t="s">
        <v>165</v>
      </c>
      <c r="D15" s="31" t="s">
        <v>193</v>
      </c>
      <c r="E15" s="31" t="s">
        <v>167</v>
      </c>
      <c r="R15" s="18"/>
      <c r="S15" s="18"/>
      <c r="T15" s="18"/>
      <c r="U15" s="18"/>
      <c r="V15" s="408" t="s">
        <v>194</v>
      </c>
      <c r="W15" s="409"/>
      <c r="X15" s="18"/>
      <c r="Y15" s="18"/>
      <c r="Z15" s="26"/>
    </row>
    <row r="16" spans="1:26">
      <c r="A16" s="39" t="s">
        <v>174</v>
      </c>
      <c r="B16" s="30" t="s">
        <v>165</v>
      </c>
      <c r="D16" s="33" t="s">
        <v>195</v>
      </c>
      <c r="E16" s="33" t="s">
        <v>177</v>
      </c>
      <c r="R16" s="18"/>
      <c r="S16" s="18"/>
      <c r="T16" s="18"/>
      <c r="U16" s="18"/>
      <c r="V16" s="410"/>
      <c r="W16" s="411"/>
      <c r="X16" s="19"/>
      <c r="Y16" s="21"/>
      <c r="Z16" s="32"/>
    </row>
    <row r="17" spans="1:25">
      <c r="A17" s="39" t="s">
        <v>193</v>
      </c>
      <c r="B17" s="30" t="s">
        <v>165</v>
      </c>
      <c r="D17" s="33" t="s">
        <v>196</v>
      </c>
      <c r="E17" s="33" t="s">
        <v>177</v>
      </c>
      <c r="R17" s="18"/>
      <c r="S17" s="18"/>
      <c r="T17" s="18"/>
      <c r="U17" s="18"/>
      <c r="V17" s="408" t="s">
        <v>171</v>
      </c>
      <c r="W17" s="409"/>
      <c r="X17" s="25"/>
      <c r="Y17" s="28"/>
    </row>
    <row r="18" spans="1:25" ht="14.25" thickBot="1">
      <c r="A18" s="40" t="s">
        <v>198</v>
      </c>
      <c r="B18" s="36" t="s">
        <v>165</v>
      </c>
      <c r="D18" s="33" t="s">
        <v>197</v>
      </c>
      <c r="E18" s="33" t="s">
        <v>177</v>
      </c>
      <c r="V18" s="410"/>
      <c r="W18" s="411"/>
    </row>
    <row r="19" spans="1:25" ht="14.25" customHeight="1" thickBot="1">
      <c r="D19" s="41" t="s">
        <v>199</v>
      </c>
      <c r="E19" s="41"/>
      <c r="F19" s="15">
        <v>1</v>
      </c>
      <c r="G19" s="15">
        <v>2</v>
      </c>
      <c r="H19" s="15">
        <v>2</v>
      </c>
      <c r="I19" s="15">
        <v>3</v>
      </c>
      <c r="J19" s="15">
        <v>3</v>
      </c>
      <c r="K19" s="15">
        <v>3</v>
      </c>
    </row>
    <row r="20" spans="1:25">
      <c r="A20" s="37" t="s">
        <v>201</v>
      </c>
      <c r="B20" s="43"/>
      <c r="E20" s="42" t="s">
        <v>200</v>
      </c>
      <c r="F20" s="42">
        <v>9</v>
      </c>
      <c r="G20" s="42">
        <v>8</v>
      </c>
      <c r="H20" s="42">
        <v>8</v>
      </c>
      <c r="I20" s="42">
        <v>7</v>
      </c>
      <c r="J20" s="42">
        <v>7</v>
      </c>
      <c r="K20" s="42">
        <v>7</v>
      </c>
      <c r="W20" s="44"/>
      <c r="X20" s="15" t="s">
        <v>202</v>
      </c>
    </row>
    <row r="21" spans="1:25">
      <c r="A21" s="45" t="s">
        <v>204</v>
      </c>
      <c r="B21" s="46" t="s">
        <v>205</v>
      </c>
      <c r="E21" s="42" t="s">
        <v>203</v>
      </c>
      <c r="F21" s="42">
        <v>1</v>
      </c>
      <c r="G21" s="42">
        <v>1</v>
      </c>
      <c r="H21" s="42">
        <v>2</v>
      </c>
      <c r="I21" s="42">
        <v>1</v>
      </c>
      <c r="J21" s="42">
        <v>2</v>
      </c>
      <c r="K21" s="42">
        <v>3</v>
      </c>
      <c r="W21" s="47"/>
    </row>
    <row r="22" spans="1:25">
      <c r="A22" s="45" t="s">
        <v>207</v>
      </c>
      <c r="B22" s="46" t="s">
        <v>205</v>
      </c>
      <c r="D22" s="41"/>
      <c r="E22" s="48" t="s">
        <v>206</v>
      </c>
      <c r="F22" s="48">
        <f>4-F21</f>
        <v>3</v>
      </c>
      <c r="G22" s="48">
        <f>4-G21</f>
        <v>3</v>
      </c>
      <c r="H22" s="48">
        <f t="shared" ref="H22:K22" si="0">4-H21</f>
        <v>2</v>
      </c>
      <c r="I22" s="48">
        <f t="shared" si="0"/>
        <v>3</v>
      </c>
      <c r="J22" s="48">
        <f t="shared" si="0"/>
        <v>2</v>
      </c>
      <c r="K22" s="48">
        <f t="shared" si="0"/>
        <v>1</v>
      </c>
    </row>
    <row r="23" spans="1:25">
      <c r="A23" s="45" t="s">
        <v>209</v>
      </c>
      <c r="B23" s="46" t="s">
        <v>205</v>
      </c>
      <c r="E23" s="49" t="s">
        <v>208</v>
      </c>
      <c r="F23" s="49">
        <f>F20-F22</f>
        <v>6</v>
      </c>
      <c r="G23" s="49">
        <f>G20-G22</f>
        <v>5</v>
      </c>
      <c r="H23" s="49">
        <f t="shared" ref="H23:K23" si="1">H20-H22</f>
        <v>6</v>
      </c>
      <c r="I23" s="49">
        <f t="shared" si="1"/>
        <v>4</v>
      </c>
      <c r="J23" s="49">
        <f t="shared" si="1"/>
        <v>5</v>
      </c>
      <c r="K23" s="49">
        <f t="shared" si="1"/>
        <v>6</v>
      </c>
      <c r="R23" s="18"/>
      <c r="S23" s="18"/>
    </row>
    <row r="24" spans="1:25">
      <c r="A24" s="45" t="s">
        <v>210</v>
      </c>
      <c r="B24" s="46" t="s">
        <v>205</v>
      </c>
      <c r="E24" s="42" t="s">
        <v>211</v>
      </c>
      <c r="F24" s="42">
        <v>5</v>
      </c>
      <c r="G24" s="42">
        <v>5</v>
      </c>
      <c r="H24" s="42">
        <v>5</v>
      </c>
      <c r="I24" s="42">
        <v>5</v>
      </c>
      <c r="J24" s="42">
        <v>5</v>
      </c>
      <c r="K24" s="42">
        <v>5</v>
      </c>
      <c r="N24" s="18"/>
      <c r="O24" s="18"/>
      <c r="R24" s="19"/>
      <c r="S24" s="21"/>
    </row>
    <row r="25" spans="1:25">
      <c r="A25" s="45" t="s">
        <v>212</v>
      </c>
      <c r="B25" s="46" t="s">
        <v>205</v>
      </c>
      <c r="E25" s="42" t="s">
        <v>213</v>
      </c>
      <c r="F25" s="42">
        <v>2</v>
      </c>
      <c r="G25" s="42">
        <v>2</v>
      </c>
      <c r="H25" s="42">
        <v>2</v>
      </c>
      <c r="I25" s="42">
        <v>2</v>
      </c>
      <c r="J25" s="42">
        <v>2</v>
      </c>
      <c r="K25" s="42">
        <v>2</v>
      </c>
      <c r="R25" s="25"/>
      <c r="S25" s="28"/>
    </row>
    <row r="26" spans="1:25">
      <c r="E26" s="51" t="s">
        <v>214</v>
      </c>
      <c r="F26" s="51">
        <f>16-F23-F24-F25</f>
        <v>3</v>
      </c>
      <c r="G26" s="51">
        <f t="shared" ref="G26:K26" si="2">16-G23-G24-G25</f>
        <v>4</v>
      </c>
      <c r="H26" s="51">
        <f t="shared" si="2"/>
        <v>3</v>
      </c>
      <c r="I26" s="51">
        <f t="shared" si="2"/>
        <v>5</v>
      </c>
      <c r="J26" s="51">
        <f t="shared" si="2"/>
        <v>4</v>
      </c>
      <c r="K26" s="51">
        <f t="shared" si="2"/>
        <v>3</v>
      </c>
      <c r="R26" s="18"/>
      <c r="S26" s="18"/>
    </row>
    <row r="27" spans="1:25">
      <c r="A27" s="45" t="s">
        <v>215</v>
      </c>
      <c r="B27" s="52" t="s">
        <v>216</v>
      </c>
    </row>
    <row r="28" spans="1:25">
      <c r="A28" s="45" t="s">
        <v>217</v>
      </c>
      <c r="B28" s="52" t="s">
        <v>216</v>
      </c>
    </row>
    <row r="29" spans="1:25">
      <c r="A29" s="45" t="s">
        <v>218</v>
      </c>
      <c r="B29" s="52" t="s">
        <v>216</v>
      </c>
      <c r="C29" s="53"/>
      <c r="D29" s="53"/>
      <c r="E29" s="53"/>
    </row>
    <row r="30" spans="1:25">
      <c r="A30" s="45" t="s">
        <v>219</v>
      </c>
      <c r="B30" s="52" t="s">
        <v>216</v>
      </c>
      <c r="C30" s="53"/>
      <c r="D30" s="53"/>
      <c r="E30" s="53"/>
    </row>
    <row r="31" spans="1:25">
      <c r="A31" s="45" t="s">
        <v>220</v>
      </c>
      <c r="B31" s="52" t="s">
        <v>216</v>
      </c>
      <c r="C31" s="53"/>
      <c r="D31" s="53"/>
      <c r="E31" s="53"/>
    </row>
    <row r="32" spans="1:25" ht="14.25" thickBot="1">
      <c r="A32" s="45" t="s">
        <v>221</v>
      </c>
      <c r="B32" s="52" t="s">
        <v>216</v>
      </c>
      <c r="C32" s="53"/>
      <c r="D32" s="53"/>
      <c r="E32" s="53"/>
    </row>
    <row r="33" spans="1:5">
      <c r="A33" s="37" t="s">
        <v>222</v>
      </c>
      <c r="B33" s="43"/>
    </row>
    <row r="34" spans="1:5">
      <c r="A34" s="50" t="s">
        <v>224</v>
      </c>
      <c r="B34" s="46" t="s">
        <v>225</v>
      </c>
    </row>
    <row r="35" spans="1:5">
      <c r="A35" s="50" t="s">
        <v>226</v>
      </c>
      <c r="B35" s="46" t="s">
        <v>225</v>
      </c>
    </row>
    <row r="36" spans="1:5">
      <c r="A36" s="50" t="s">
        <v>227</v>
      </c>
      <c r="B36" s="52" t="s">
        <v>216</v>
      </c>
    </row>
    <row r="37" spans="1:5">
      <c r="A37" s="50" t="s">
        <v>228</v>
      </c>
      <c r="B37" s="52" t="s">
        <v>216</v>
      </c>
    </row>
    <row r="38" spans="1:5">
      <c r="A38" s="50" t="s">
        <v>229</v>
      </c>
      <c r="B38" s="52" t="s">
        <v>216</v>
      </c>
    </row>
    <row r="39" spans="1:5">
      <c r="A39" s="50" t="s">
        <v>230</v>
      </c>
      <c r="B39" s="52" t="s">
        <v>216</v>
      </c>
    </row>
    <row r="41" spans="1:5">
      <c r="A41" s="50" t="s">
        <v>231</v>
      </c>
      <c r="B41" s="54" t="s">
        <v>223</v>
      </c>
      <c r="E41" s="15" t="s">
        <v>232</v>
      </c>
    </row>
    <row r="42" spans="1:5">
      <c r="A42" s="50" t="s">
        <v>233</v>
      </c>
      <c r="B42" s="54" t="s">
        <v>223</v>
      </c>
      <c r="E42" s="52" t="s">
        <v>216</v>
      </c>
    </row>
    <row r="43" spans="1:5">
      <c r="A43" s="50" t="s">
        <v>234</v>
      </c>
      <c r="B43" s="54" t="s">
        <v>223</v>
      </c>
      <c r="E43" s="52" t="s">
        <v>216</v>
      </c>
    </row>
    <row r="44" spans="1:5">
      <c r="A44" s="50" t="s">
        <v>207</v>
      </c>
      <c r="B44" s="54" t="s">
        <v>223</v>
      </c>
      <c r="E44" s="34"/>
    </row>
    <row r="45" spans="1:5">
      <c r="A45" s="50" t="s">
        <v>209</v>
      </c>
      <c r="B45" s="54" t="s">
        <v>223</v>
      </c>
      <c r="E45" s="34"/>
    </row>
    <row r="46" spans="1:5">
      <c r="A46" s="50" t="s">
        <v>235</v>
      </c>
      <c r="B46" s="54" t="s">
        <v>223</v>
      </c>
    </row>
  </sheetData>
  <mergeCells count="13">
    <mergeCell ref="V17:W18"/>
    <mergeCell ref="N9:O10"/>
    <mergeCell ref="S9:T10"/>
    <mergeCell ref="V9:W10"/>
    <mergeCell ref="V12:W13"/>
    <mergeCell ref="V15:W16"/>
    <mergeCell ref="N2:O3"/>
    <mergeCell ref="S3:T4"/>
    <mergeCell ref="N4:O5"/>
    <mergeCell ref="V4:W5"/>
    <mergeCell ref="N7:O8"/>
    <mergeCell ref="S7:T8"/>
    <mergeCell ref="V7:W8"/>
  </mergeCells>
  <phoneticPr fontId="11"/>
  <pageMargins left="0.70866141732283472" right="0.70866141732283472" top="0.55118110236220474" bottom="0.55118110236220474" header="0.31496062992125984" footer="0.31496062992125984"/>
  <pageSetup paperSize="9" scale="91" orientation="landscape" r:id="rId1"/>
  <drawing r:id="rId2"/>
</worksheet>
</file>

<file path=xl/worksheets/sheet8.xml><?xml version="1.0" encoding="utf-8"?>
<worksheet xmlns="http://schemas.openxmlformats.org/spreadsheetml/2006/main" xmlns:r="http://schemas.openxmlformats.org/officeDocument/2006/relationships">
  <dimension ref="A1:AR50"/>
  <sheetViews>
    <sheetView workbookViewId="0">
      <pane xSplit="2" ySplit="2" topLeftCell="C18" activePane="bottomRight" state="frozen"/>
      <selection activeCell="C1" sqref="C1"/>
      <selection pane="topRight" activeCell="C1" sqref="C1"/>
      <selection pane="bottomLeft" activeCell="C1" sqref="C1"/>
      <selection pane="bottomRight" activeCell="A44" sqref="A44:XFD44"/>
    </sheetView>
  </sheetViews>
  <sheetFormatPr defaultRowHeight="13.5"/>
  <cols>
    <col min="1" max="1" width="9" style="104"/>
    <col min="2" max="2" width="19.5" style="104" customWidth="1"/>
    <col min="3" max="42" width="9.25" style="104" customWidth="1"/>
    <col min="43" max="43" width="9" style="104"/>
    <col min="44" max="44" width="14.125" style="104" customWidth="1"/>
    <col min="45" max="16384" width="9" style="104"/>
  </cols>
  <sheetData>
    <row r="1" spans="1:44">
      <c r="C1" s="412" t="s">
        <v>293</v>
      </c>
      <c r="D1" s="413"/>
      <c r="E1" s="412" t="s">
        <v>294</v>
      </c>
      <c r="F1" s="413"/>
      <c r="G1" s="104" t="s">
        <v>367</v>
      </c>
      <c r="H1" s="412" t="s">
        <v>295</v>
      </c>
      <c r="I1" s="413"/>
      <c r="J1" s="412" t="s">
        <v>296</v>
      </c>
      <c r="K1" s="412"/>
      <c r="L1" s="412"/>
      <c r="M1" s="412"/>
      <c r="N1" s="412" t="s">
        <v>297</v>
      </c>
      <c r="O1" s="412"/>
      <c r="P1" s="412" t="s">
        <v>298</v>
      </c>
      <c r="Q1" s="413"/>
      <c r="R1" s="412" t="s">
        <v>299</v>
      </c>
      <c r="S1" s="413"/>
      <c r="T1" s="104" t="s">
        <v>367</v>
      </c>
      <c r="U1" s="104" t="s">
        <v>367</v>
      </c>
      <c r="V1" s="412" t="s">
        <v>300</v>
      </c>
      <c r="W1" s="412"/>
      <c r="X1" s="413"/>
      <c r="Y1" s="412" t="s">
        <v>301</v>
      </c>
      <c r="Z1" s="412"/>
      <c r="AA1" s="413"/>
      <c r="AB1" s="412" t="s">
        <v>302</v>
      </c>
      <c r="AC1" s="412"/>
      <c r="AD1" s="412" t="s">
        <v>303</v>
      </c>
      <c r="AE1" s="413"/>
      <c r="AF1" s="104" t="s">
        <v>367</v>
      </c>
      <c r="AG1" s="104" t="s">
        <v>367</v>
      </c>
      <c r="AH1" s="412" t="s">
        <v>304</v>
      </c>
      <c r="AI1" s="413"/>
      <c r="AJ1" s="412" t="s">
        <v>305</v>
      </c>
      <c r="AK1" s="413"/>
      <c r="AL1" s="412" t="s">
        <v>306</v>
      </c>
      <c r="AM1" s="413"/>
      <c r="AN1" s="130" t="s">
        <v>367</v>
      </c>
    </row>
    <row r="2" spans="1:44">
      <c r="A2" s="104" t="s">
        <v>36</v>
      </c>
      <c r="B2" s="104" t="s">
        <v>37</v>
      </c>
      <c r="C2" s="106">
        <v>42483</v>
      </c>
      <c r="D2" s="106">
        <v>42484</v>
      </c>
      <c r="E2" s="106">
        <v>42489</v>
      </c>
      <c r="F2" s="106">
        <v>42490</v>
      </c>
      <c r="G2" s="106">
        <v>42491</v>
      </c>
      <c r="H2" s="106">
        <v>42493</v>
      </c>
      <c r="I2" s="106">
        <v>42497</v>
      </c>
      <c r="J2" s="106">
        <v>42504</v>
      </c>
      <c r="K2" s="106">
        <v>42505</v>
      </c>
      <c r="L2" s="106">
        <v>42511</v>
      </c>
      <c r="M2" s="107">
        <v>42512</v>
      </c>
      <c r="N2" s="106">
        <v>42518</v>
      </c>
      <c r="O2" s="106">
        <v>42519</v>
      </c>
      <c r="P2" s="106">
        <v>42525</v>
      </c>
      <c r="Q2" s="106">
        <v>42526</v>
      </c>
      <c r="R2" s="106">
        <v>42532</v>
      </c>
      <c r="S2" s="106">
        <v>42533</v>
      </c>
      <c r="T2" s="108">
        <v>42567</v>
      </c>
      <c r="U2" s="108">
        <v>42568</v>
      </c>
      <c r="V2" s="106">
        <v>42575</v>
      </c>
      <c r="W2" s="106">
        <v>42576</v>
      </c>
      <c r="X2" s="106">
        <v>42577</v>
      </c>
      <c r="Y2" s="106">
        <v>42582</v>
      </c>
      <c r="Z2" s="129">
        <v>42583</v>
      </c>
      <c r="AA2" s="106">
        <v>42584</v>
      </c>
      <c r="AB2" s="106">
        <v>42592</v>
      </c>
      <c r="AC2" s="106">
        <v>42593</v>
      </c>
      <c r="AD2" s="106">
        <v>42602</v>
      </c>
      <c r="AE2" s="106">
        <v>42603</v>
      </c>
      <c r="AF2" s="108">
        <v>42609</v>
      </c>
      <c r="AG2" s="108">
        <v>42610</v>
      </c>
      <c r="AH2" s="106">
        <v>42616</v>
      </c>
      <c r="AI2" s="106">
        <v>42617</v>
      </c>
      <c r="AJ2" s="106">
        <v>42623</v>
      </c>
      <c r="AK2" s="106">
        <v>42624</v>
      </c>
      <c r="AL2" s="106">
        <v>42630</v>
      </c>
      <c r="AM2" s="106">
        <v>42631</v>
      </c>
      <c r="AN2" s="108">
        <v>42632</v>
      </c>
      <c r="AO2" s="108">
        <v>42637</v>
      </c>
      <c r="AP2" s="108">
        <v>42638</v>
      </c>
    </row>
    <row r="3" spans="1:44">
      <c r="A3" s="104">
        <v>1</v>
      </c>
      <c r="B3" s="109" t="s">
        <v>38</v>
      </c>
      <c r="C3" s="110"/>
      <c r="D3" s="110"/>
      <c r="E3" s="110"/>
      <c r="F3" s="110"/>
      <c r="G3" s="110"/>
      <c r="H3" s="110"/>
      <c r="I3" s="110"/>
      <c r="J3" s="110"/>
      <c r="K3" s="110"/>
      <c r="L3" s="110"/>
      <c r="M3" s="110"/>
      <c r="N3" s="110"/>
      <c r="O3" s="110"/>
      <c r="P3" s="110"/>
      <c r="Q3" s="110"/>
      <c r="R3" s="110"/>
      <c r="S3" s="110"/>
      <c r="T3" s="111"/>
      <c r="U3" s="111"/>
      <c r="V3" s="110"/>
      <c r="W3" s="110"/>
      <c r="X3" s="110"/>
      <c r="Y3" s="110"/>
      <c r="Z3" s="110"/>
      <c r="AA3" s="110"/>
      <c r="AB3" s="110"/>
      <c r="AC3" s="110"/>
      <c r="AD3" s="110"/>
      <c r="AE3" s="110"/>
      <c r="AF3" s="111"/>
      <c r="AG3" s="111"/>
      <c r="AH3" s="110"/>
      <c r="AI3" s="110"/>
      <c r="AJ3" s="110"/>
      <c r="AK3" s="110"/>
      <c r="AL3" s="110"/>
      <c r="AM3" s="110"/>
      <c r="AN3" s="111"/>
      <c r="AO3" s="111"/>
      <c r="AP3" s="111"/>
      <c r="AR3" s="104" t="s">
        <v>39</v>
      </c>
    </row>
    <row r="4" spans="1:44">
      <c r="A4" s="104">
        <v>2</v>
      </c>
      <c r="B4" s="109" t="s">
        <v>40</v>
      </c>
      <c r="C4" s="110"/>
      <c r="D4" s="110"/>
      <c r="E4" s="110"/>
      <c r="F4" s="110"/>
      <c r="G4" s="110"/>
      <c r="H4" s="110"/>
      <c r="I4" s="110"/>
      <c r="J4" s="110"/>
      <c r="K4" s="110"/>
      <c r="L4" s="110"/>
      <c r="M4" s="110"/>
      <c r="N4" s="110"/>
      <c r="O4" s="110"/>
      <c r="P4" s="110"/>
      <c r="Q4" s="110"/>
      <c r="R4" s="110"/>
      <c r="S4" s="110"/>
      <c r="T4" s="111"/>
      <c r="U4" s="111"/>
      <c r="V4" s="110"/>
      <c r="W4" s="110"/>
      <c r="X4" s="110"/>
      <c r="Y4" s="110"/>
      <c r="Z4" s="110"/>
      <c r="AA4" s="110"/>
      <c r="AB4" s="110"/>
      <c r="AC4" s="110"/>
      <c r="AD4" s="110"/>
      <c r="AE4" s="110"/>
      <c r="AF4" s="111"/>
      <c r="AG4" s="111"/>
      <c r="AH4" s="110"/>
      <c r="AI4" s="110"/>
      <c r="AJ4" s="110"/>
      <c r="AK4" s="110"/>
      <c r="AL4" s="110"/>
      <c r="AM4" s="110"/>
      <c r="AN4" s="111"/>
      <c r="AO4" s="111"/>
      <c r="AP4" s="111"/>
      <c r="AR4" s="104" t="s">
        <v>85</v>
      </c>
    </row>
    <row r="5" spans="1:44">
      <c r="A5" s="104">
        <v>3</v>
      </c>
      <c r="B5" s="109" t="s">
        <v>41</v>
      </c>
      <c r="C5" s="110"/>
      <c r="D5" s="110"/>
      <c r="E5" s="110"/>
      <c r="F5" s="110"/>
      <c r="G5" s="110"/>
      <c r="H5" s="110"/>
      <c r="I5" s="110"/>
      <c r="J5" s="110"/>
      <c r="K5" s="110"/>
      <c r="L5" s="110"/>
      <c r="M5" s="110"/>
      <c r="N5" s="110"/>
      <c r="O5" s="110"/>
      <c r="P5" s="110"/>
      <c r="Q5" s="110"/>
      <c r="R5" s="110"/>
      <c r="S5" s="110"/>
      <c r="T5" s="111"/>
      <c r="U5" s="111"/>
      <c r="V5" s="110"/>
      <c r="W5" s="110"/>
      <c r="X5" s="110"/>
      <c r="Y5" s="110"/>
      <c r="Z5" s="110"/>
      <c r="AA5" s="110"/>
      <c r="AB5" s="110"/>
      <c r="AC5" s="110"/>
      <c r="AD5" s="110"/>
      <c r="AE5" s="110"/>
      <c r="AF5" s="111"/>
      <c r="AG5" s="111"/>
      <c r="AH5" s="110"/>
      <c r="AI5" s="110"/>
      <c r="AJ5" s="110"/>
      <c r="AK5" s="110"/>
      <c r="AL5" s="110"/>
      <c r="AM5" s="110"/>
      <c r="AN5" s="111"/>
      <c r="AO5" s="111"/>
      <c r="AP5" s="111"/>
      <c r="AR5" s="130" t="s">
        <v>368</v>
      </c>
    </row>
    <row r="6" spans="1:44">
      <c r="A6" s="104">
        <v>4</v>
      </c>
      <c r="B6" s="109" t="s">
        <v>42</v>
      </c>
      <c r="C6" s="110"/>
      <c r="D6" s="110"/>
      <c r="E6" s="110"/>
      <c r="F6" s="110"/>
      <c r="G6" s="110"/>
      <c r="H6" s="110"/>
      <c r="I6" s="110"/>
      <c r="J6" s="110"/>
      <c r="K6" s="110"/>
      <c r="L6" s="110"/>
      <c r="M6" s="110"/>
      <c r="N6" s="110"/>
      <c r="O6" s="110"/>
      <c r="P6" s="110"/>
      <c r="Q6" s="110"/>
      <c r="R6" s="110"/>
      <c r="S6" s="110"/>
      <c r="T6" s="111"/>
      <c r="U6" s="111"/>
      <c r="V6" s="110"/>
      <c r="W6" s="110"/>
      <c r="X6" s="110"/>
      <c r="Y6" s="110"/>
      <c r="Z6" s="110"/>
      <c r="AA6" s="110"/>
      <c r="AB6" s="110"/>
      <c r="AC6" s="110"/>
      <c r="AD6" s="110"/>
      <c r="AE6" s="110"/>
      <c r="AF6" s="111"/>
      <c r="AG6" s="111"/>
      <c r="AH6" s="110"/>
      <c r="AI6" s="110"/>
      <c r="AJ6" s="110"/>
      <c r="AK6" s="110"/>
      <c r="AL6" s="110"/>
      <c r="AM6" s="110"/>
      <c r="AN6" s="111"/>
      <c r="AO6" s="111"/>
      <c r="AP6" s="111"/>
      <c r="AR6" s="104" t="s">
        <v>86</v>
      </c>
    </row>
    <row r="7" spans="1:44">
      <c r="A7" s="104">
        <v>5</v>
      </c>
      <c r="B7" s="109" t="s">
        <v>43</v>
      </c>
      <c r="C7" s="110"/>
      <c r="D7" s="110"/>
      <c r="E7" s="110"/>
      <c r="F7" s="110"/>
      <c r="G7" s="110"/>
      <c r="H7" s="110"/>
      <c r="I7" s="110"/>
      <c r="J7" s="110"/>
      <c r="K7" s="110"/>
      <c r="L7" s="110"/>
      <c r="M7" s="110"/>
      <c r="N7" s="110"/>
      <c r="O7" s="110"/>
      <c r="P7" s="110"/>
      <c r="Q7" s="110"/>
      <c r="R7" s="110"/>
      <c r="S7" s="110"/>
      <c r="T7" s="111"/>
      <c r="U7" s="111"/>
      <c r="V7" s="110"/>
      <c r="W7" s="110"/>
      <c r="X7" s="110"/>
      <c r="Y7" s="110"/>
      <c r="Z7" s="110"/>
      <c r="AA7" s="110"/>
      <c r="AB7" s="110"/>
      <c r="AC7" s="110"/>
      <c r="AD7" s="110"/>
      <c r="AE7" s="110"/>
      <c r="AF7" s="111"/>
      <c r="AG7" s="111"/>
      <c r="AH7" s="110"/>
      <c r="AI7" s="110"/>
      <c r="AJ7" s="110"/>
      <c r="AK7" s="110"/>
      <c r="AL7" s="110"/>
      <c r="AM7" s="110"/>
      <c r="AN7" s="111"/>
      <c r="AO7" s="111"/>
      <c r="AP7" s="111"/>
      <c r="AR7" s="104" t="s">
        <v>87</v>
      </c>
    </row>
    <row r="8" spans="1:44">
      <c r="A8" s="104">
        <v>6</v>
      </c>
      <c r="B8" s="109" t="s">
        <v>44</v>
      </c>
      <c r="C8" s="110"/>
      <c r="D8" s="110"/>
      <c r="E8" s="110"/>
      <c r="F8" s="110"/>
      <c r="G8" s="110"/>
      <c r="H8" s="110"/>
      <c r="I8" s="110"/>
      <c r="J8" s="110"/>
      <c r="K8" s="110"/>
      <c r="L8" s="110"/>
      <c r="M8" s="110"/>
      <c r="N8" s="110"/>
      <c r="O8" s="110"/>
      <c r="P8" s="110"/>
      <c r="Q8" s="110"/>
      <c r="R8" s="110"/>
      <c r="S8" s="110"/>
      <c r="T8" s="111"/>
      <c r="U8" s="111"/>
      <c r="V8" s="110"/>
      <c r="W8" s="110"/>
      <c r="X8" s="110"/>
      <c r="Y8" s="110"/>
      <c r="Z8" s="110"/>
      <c r="AA8" s="110"/>
      <c r="AB8" s="110"/>
      <c r="AC8" s="110"/>
      <c r="AD8" s="110"/>
      <c r="AE8" s="110"/>
      <c r="AF8" s="111"/>
      <c r="AG8" s="111"/>
      <c r="AH8" s="110"/>
      <c r="AI8" s="110"/>
      <c r="AJ8" s="110"/>
      <c r="AK8" s="110"/>
      <c r="AL8" s="110"/>
      <c r="AM8" s="110"/>
      <c r="AN8" s="111"/>
      <c r="AO8" s="111"/>
      <c r="AP8" s="111"/>
      <c r="AR8" s="112" t="s">
        <v>236</v>
      </c>
    </row>
    <row r="9" spans="1:44">
      <c r="A9" s="104">
        <v>7</v>
      </c>
      <c r="B9" s="109" t="s">
        <v>45</v>
      </c>
      <c r="C9" s="110"/>
      <c r="D9" s="110"/>
      <c r="E9" s="110"/>
      <c r="F9" s="110"/>
      <c r="G9" s="110"/>
      <c r="H9" s="110"/>
      <c r="I9" s="110"/>
      <c r="J9" s="110"/>
      <c r="K9" s="110"/>
      <c r="L9" s="110"/>
      <c r="M9" s="110"/>
      <c r="N9" s="110"/>
      <c r="O9" s="110"/>
      <c r="P9" s="110"/>
      <c r="Q9" s="110"/>
      <c r="R9" s="110"/>
      <c r="S9" s="110"/>
      <c r="T9" s="111"/>
      <c r="U9" s="111"/>
      <c r="V9" s="110"/>
      <c r="W9" s="110"/>
      <c r="X9" s="110"/>
      <c r="Y9" s="110"/>
      <c r="Z9" s="110"/>
      <c r="AA9" s="110"/>
      <c r="AB9" s="110"/>
      <c r="AC9" s="110"/>
      <c r="AD9" s="110"/>
      <c r="AE9" s="110"/>
      <c r="AF9" s="111"/>
      <c r="AG9" s="111"/>
      <c r="AH9" s="110"/>
      <c r="AI9" s="110"/>
      <c r="AJ9" s="110"/>
      <c r="AK9" s="110"/>
      <c r="AL9" s="110"/>
      <c r="AM9" s="110"/>
      <c r="AN9" s="111"/>
      <c r="AO9" s="111"/>
      <c r="AP9" s="111"/>
      <c r="AR9" s="112" t="s">
        <v>237</v>
      </c>
    </row>
    <row r="10" spans="1:44">
      <c r="A10" s="104">
        <v>8</v>
      </c>
      <c r="B10" s="109" t="s">
        <v>46</v>
      </c>
      <c r="C10" s="110"/>
      <c r="D10" s="110"/>
      <c r="E10" s="110"/>
      <c r="F10" s="110"/>
      <c r="G10" s="110"/>
      <c r="H10" s="110"/>
      <c r="I10" s="110"/>
      <c r="J10" s="110"/>
      <c r="K10" s="110"/>
      <c r="L10" s="110"/>
      <c r="M10" s="110"/>
      <c r="N10" s="110"/>
      <c r="O10" s="110"/>
      <c r="P10" s="110"/>
      <c r="Q10" s="110"/>
      <c r="R10" s="110"/>
      <c r="S10" s="110"/>
      <c r="T10" s="111"/>
      <c r="U10" s="111"/>
      <c r="V10" s="110"/>
      <c r="W10" s="110"/>
      <c r="X10" s="110"/>
      <c r="Y10" s="110"/>
      <c r="Z10" s="110"/>
      <c r="AA10" s="110"/>
      <c r="AB10" s="110"/>
      <c r="AC10" s="110"/>
      <c r="AD10" s="110"/>
      <c r="AE10" s="110"/>
      <c r="AF10" s="111"/>
      <c r="AG10" s="111"/>
      <c r="AH10" s="110"/>
      <c r="AI10" s="110"/>
      <c r="AJ10" s="110"/>
      <c r="AK10" s="110"/>
      <c r="AL10" s="110"/>
      <c r="AM10" s="110"/>
      <c r="AN10" s="111"/>
      <c r="AO10" s="111"/>
      <c r="AP10" s="111"/>
      <c r="AR10" s="130" t="s">
        <v>369</v>
      </c>
    </row>
    <row r="11" spans="1:44">
      <c r="A11" s="104">
        <v>9</v>
      </c>
      <c r="B11" s="116" t="s">
        <v>308</v>
      </c>
      <c r="C11" s="110"/>
      <c r="D11" s="110"/>
      <c r="E11" s="110"/>
      <c r="F11" s="110"/>
      <c r="G11" s="110"/>
      <c r="H11" s="110"/>
      <c r="I11" s="110"/>
      <c r="J11" s="110"/>
      <c r="K11" s="110"/>
      <c r="L11" s="110"/>
      <c r="M11" s="110"/>
      <c r="N11" s="110"/>
      <c r="O11" s="110"/>
      <c r="P11" s="110"/>
      <c r="Q11" s="110"/>
      <c r="R11" s="110"/>
      <c r="S11" s="110"/>
      <c r="T11" s="111"/>
      <c r="U11" s="111"/>
      <c r="V11" s="110"/>
      <c r="W11" s="110"/>
      <c r="X11" s="110"/>
      <c r="Y11" s="110"/>
      <c r="Z11" s="110"/>
      <c r="AA11" s="110"/>
      <c r="AB11" s="110"/>
      <c r="AC11" s="110"/>
      <c r="AD11" s="110"/>
      <c r="AE11" s="110"/>
      <c r="AF11" s="111"/>
      <c r="AG11" s="111"/>
      <c r="AH11" s="110"/>
      <c r="AI11" s="110"/>
      <c r="AJ11" s="110"/>
      <c r="AK11" s="110"/>
      <c r="AL11" s="110"/>
      <c r="AM11" s="110"/>
      <c r="AN11" s="111"/>
      <c r="AO11" s="111"/>
      <c r="AP11" s="111"/>
      <c r="AR11" s="130" t="s">
        <v>370</v>
      </c>
    </row>
    <row r="12" spans="1:44">
      <c r="A12" s="104">
        <v>10</v>
      </c>
      <c r="B12" s="109" t="s">
        <v>47</v>
      </c>
      <c r="C12" s="110"/>
      <c r="D12" s="110"/>
      <c r="E12" s="110"/>
      <c r="F12" s="110"/>
      <c r="G12" s="110"/>
      <c r="H12" s="110"/>
      <c r="I12" s="110"/>
      <c r="J12" s="110"/>
      <c r="K12" s="110"/>
      <c r="L12" s="110"/>
      <c r="M12" s="110"/>
      <c r="N12" s="110"/>
      <c r="O12" s="110"/>
      <c r="P12" s="110"/>
      <c r="Q12" s="110"/>
      <c r="R12" s="110"/>
      <c r="S12" s="110"/>
      <c r="T12" s="111"/>
      <c r="U12" s="111"/>
      <c r="V12" s="110"/>
      <c r="W12" s="110"/>
      <c r="X12" s="110"/>
      <c r="Y12" s="110"/>
      <c r="Z12" s="110"/>
      <c r="AA12" s="110"/>
      <c r="AB12" s="110"/>
      <c r="AC12" s="110"/>
      <c r="AD12" s="110"/>
      <c r="AE12" s="110"/>
      <c r="AF12" s="111"/>
      <c r="AG12" s="111"/>
      <c r="AH12" s="110"/>
      <c r="AI12" s="110"/>
      <c r="AJ12" s="110"/>
      <c r="AK12" s="110"/>
      <c r="AL12" s="110"/>
      <c r="AM12" s="110"/>
      <c r="AN12" s="111"/>
      <c r="AO12" s="111"/>
      <c r="AP12" s="111"/>
    </row>
    <row r="13" spans="1:44">
      <c r="A13" s="104">
        <v>11</v>
      </c>
      <c r="B13" s="109" t="s">
        <v>48</v>
      </c>
      <c r="C13" s="110"/>
      <c r="D13" s="110"/>
      <c r="E13" s="110"/>
      <c r="F13" s="110"/>
      <c r="G13" s="110"/>
      <c r="H13" s="110"/>
      <c r="I13" s="110"/>
      <c r="J13" s="110"/>
      <c r="K13" s="110"/>
      <c r="L13" s="110"/>
      <c r="M13" s="110"/>
      <c r="N13" s="110"/>
      <c r="O13" s="110"/>
      <c r="P13" s="110"/>
      <c r="Q13" s="110"/>
      <c r="R13" s="110"/>
      <c r="S13" s="110"/>
      <c r="T13" s="111"/>
      <c r="U13" s="111"/>
      <c r="V13" s="110"/>
      <c r="W13" s="110"/>
      <c r="X13" s="110"/>
      <c r="Y13" s="110"/>
      <c r="Z13" s="110"/>
      <c r="AA13" s="110"/>
      <c r="AB13" s="110"/>
      <c r="AC13" s="110"/>
      <c r="AD13" s="110"/>
      <c r="AE13" s="110"/>
      <c r="AF13" s="111"/>
      <c r="AG13" s="111"/>
      <c r="AH13" s="110"/>
      <c r="AI13" s="110"/>
      <c r="AJ13" s="110"/>
      <c r="AK13" s="110"/>
      <c r="AL13" s="110"/>
      <c r="AM13" s="110"/>
      <c r="AN13" s="111"/>
      <c r="AO13" s="111"/>
      <c r="AP13" s="111"/>
    </row>
    <row r="14" spans="1:44">
      <c r="A14" s="104">
        <v>12</v>
      </c>
      <c r="B14" s="109" t="s">
        <v>49</v>
      </c>
      <c r="C14" s="110"/>
      <c r="D14" s="110"/>
      <c r="E14" s="110"/>
      <c r="F14" s="110"/>
      <c r="G14" s="110"/>
      <c r="H14" s="110"/>
      <c r="I14" s="110"/>
      <c r="J14" s="110"/>
      <c r="K14" s="110"/>
      <c r="L14" s="110"/>
      <c r="M14" s="110"/>
      <c r="N14" s="110"/>
      <c r="O14" s="110"/>
      <c r="P14" s="110"/>
      <c r="Q14" s="110"/>
      <c r="R14" s="110"/>
      <c r="S14" s="110"/>
      <c r="T14" s="111"/>
      <c r="U14" s="111"/>
      <c r="V14" s="110"/>
      <c r="W14" s="110"/>
      <c r="X14" s="110"/>
      <c r="Y14" s="110"/>
      <c r="Z14" s="110"/>
      <c r="AA14" s="110"/>
      <c r="AB14" s="110"/>
      <c r="AC14" s="110"/>
      <c r="AD14" s="110"/>
      <c r="AE14" s="110"/>
      <c r="AF14" s="111"/>
      <c r="AG14" s="111"/>
      <c r="AH14" s="110"/>
      <c r="AI14" s="110"/>
      <c r="AJ14" s="110"/>
      <c r="AK14" s="110"/>
      <c r="AL14" s="110"/>
      <c r="AM14" s="110"/>
      <c r="AN14" s="111"/>
      <c r="AO14" s="111"/>
      <c r="AP14" s="111"/>
    </row>
    <row r="15" spans="1:44">
      <c r="A15" s="104">
        <v>13</v>
      </c>
      <c r="B15" s="109" t="s">
        <v>50</v>
      </c>
      <c r="C15" s="110"/>
      <c r="D15" s="110"/>
      <c r="E15" s="110"/>
      <c r="F15" s="110"/>
      <c r="G15" s="110"/>
      <c r="H15" s="110"/>
      <c r="I15" s="110"/>
      <c r="J15" s="110"/>
      <c r="K15" s="110"/>
      <c r="L15" s="110"/>
      <c r="M15" s="110"/>
      <c r="N15" s="110"/>
      <c r="O15" s="110"/>
      <c r="P15" s="110"/>
      <c r="Q15" s="110"/>
      <c r="R15" s="110"/>
      <c r="S15" s="110"/>
      <c r="T15" s="111"/>
      <c r="U15" s="111"/>
      <c r="V15" s="110"/>
      <c r="W15" s="110"/>
      <c r="X15" s="110"/>
      <c r="Y15" s="110"/>
      <c r="Z15" s="110"/>
      <c r="AA15" s="110"/>
      <c r="AB15" s="110"/>
      <c r="AC15" s="110"/>
      <c r="AD15" s="110"/>
      <c r="AE15" s="110"/>
      <c r="AF15" s="111"/>
      <c r="AG15" s="111"/>
      <c r="AH15" s="110"/>
      <c r="AI15" s="110"/>
      <c r="AJ15" s="110"/>
      <c r="AK15" s="110"/>
      <c r="AL15" s="110"/>
      <c r="AM15" s="110"/>
      <c r="AN15" s="111"/>
      <c r="AO15" s="111"/>
      <c r="AP15" s="111"/>
    </row>
    <row r="16" spans="1:44">
      <c r="A16" s="104">
        <v>14</v>
      </c>
      <c r="B16" s="109" t="s">
        <v>51</v>
      </c>
      <c r="C16" s="110"/>
      <c r="D16" s="110"/>
      <c r="E16" s="110"/>
      <c r="F16" s="110"/>
      <c r="G16" s="110"/>
      <c r="H16" s="110"/>
      <c r="I16" s="110"/>
      <c r="J16" s="110"/>
      <c r="K16" s="110"/>
      <c r="L16" s="110"/>
      <c r="M16" s="110"/>
      <c r="N16" s="110"/>
      <c r="O16" s="110"/>
      <c r="P16" s="110"/>
      <c r="Q16" s="110"/>
      <c r="R16" s="110"/>
      <c r="S16" s="110"/>
      <c r="T16" s="111"/>
      <c r="U16" s="111"/>
      <c r="V16" s="110"/>
      <c r="W16" s="110"/>
      <c r="X16" s="110"/>
      <c r="Y16" s="110"/>
      <c r="Z16" s="110"/>
      <c r="AA16" s="110"/>
      <c r="AB16" s="110"/>
      <c r="AC16" s="110"/>
      <c r="AD16" s="110"/>
      <c r="AE16" s="110"/>
      <c r="AF16" s="111"/>
      <c r="AG16" s="111"/>
      <c r="AH16" s="110"/>
      <c r="AI16" s="110"/>
      <c r="AJ16" s="110"/>
      <c r="AK16" s="110"/>
      <c r="AL16" s="110"/>
      <c r="AM16" s="110"/>
      <c r="AN16" s="111"/>
      <c r="AO16" s="111"/>
      <c r="AP16" s="111"/>
    </row>
    <row r="17" spans="1:42">
      <c r="A17" s="104">
        <v>15</v>
      </c>
      <c r="B17" s="109" t="s">
        <v>52</v>
      </c>
      <c r="C17" s="110"/>
      <c r="D17" s="110"/>
      <c r="E17" s="110"/>
      <c r="F17" s="110"/>
      <c r="G17" s="110"/>
      <c r="H17" s="110"/>
      <c r="I17" s="110"/>
      <c r="J17" s="110"/>
      <c r="K17" s="110"/>
      <c r="L17" s="110"/>
      <c r="M17" s="110"/>
      <c r="N17" s="110"/>
      <c r="O17" s="110"/>
      <c r="P17" s="110"/>
      <c r="Q17" s="110"/>
      <c r="R17" s="110"/>
      <c r="S17" s="110"/>
      <c r="T17" s="111"/>
      <c r="U17" s="111"/>
      <c r="V17" s="110"/>
      <c r="W17" s="110"/>
      <c r="X17" s="110"/>
      <c r="Y17" s="110"/>
      <c r="Z17" s="110"/>
      <c r="AA17" s="110"/>
      <c r="AB17" s="110"/>
      <c r="AC17" s="110"/>
      <c r="AD17" s="110"/>
      <c r="AE17" s="110"/>
      <c r="AF17" s="111"/>
      <c r="AG17" s="111"/>
      <c r="AH17" s="110"/>
      <c r="AI17" s="110"/>
      <c r="AJ17" s="110"/>
      <c r="AK17" s="110"/>
      <c r="AL17" s="110"/>
      <c r="AM17" s="110"/>
      <c r="AN17" s="111"/>
      <c r="AO17" s="111"/>
      <c r="AP17" s="111"/>
    </row>
    <row r="18" spans="1:42">
      <c r="A18" s="104">
        <v>16</v>
      </c>
      <c r="B18" s="109" t="s">
        <v>53</v>
      </c>
      <c r="C18" s="110"/>
      <c r="D18" s="110"/>
      <c r="E18" s="110"/>
      <c r="F18" s="110"/>
      <c r="G18" s="110"/>
      <c r="H18" s="110"/>
      <c r="I18" s="110"/>
      <c r="J18" s="110"/>
      <c r="K18" s="110"/>
      <c r="L18" s="110"/>
      <c r="M18" s="110"/>
      <c r="N18" s="110"/>
      <c r="O18" s="110"/>
      <c r="P18" s="110"/>
      <c r="Q18" s="110"/>
      <c r="R18" s="110"/>
      <c r="S18" s="110"/>
      <c r="T18" s="111"/>
      <c r="U18" s="111"/>
      <c r="V18" s="110"/>
      <c r="W18" s="110"/>
      <c r="X18" s="110"/>
      <c r="Y18" s="110"/>
      <c r="Z18" s="110"/>
      <c r="AA18" s="110"/>
      <c r="AB18" s="110"/>
      <c r="AC18" s="110"/>
      <c r="AD18" s="110"/>
      <c r="AE18" s="110"/>
      <c r="AF18" s="111"/>
      <c r="AG18" s="111"/>
      <c r="AH18" s="110"/>
      <c r="AI18" s="110"/>
      <c r="AJ18" s="110"/>
      <c r="AK18" s="110"/>
      <c r="AL18" s="110"/>
      <c r="AM18" s="110"/>
      <c r="AN18" s="111"/>
      <c r="AO18" s="111"/>
      <c r="AP18" s="111"/>
    </row>
    <row r="19" spans="1:42">
      <c r="A19" s="104">
        <v>17</v>
      </c>
      <c r="B19" s="109" t="s">
        <v>54</v>
      </c>
      <c r="C19" s="110"/>
      <c r="D19" s="110"/>
      <c r="E19" s="110"/>
      <c r="F19" s="110"/>
      <c r="G19" s="110"/>
      <c r="H19" s="110"/>
      <c r="I19" s="110"/>
      <c r="J19" s="110"/>
      <c r="K19" s="110"/>
      <c r="L19" s="110"/>
      <c r="M19" s="110"/>
      <c r="N19" s="110"/>
      <c r="O19" s="110"/>
      <c r="P19" s="110"/>
      <c r="Q19" s="110"/>
      <c r="R19" s="110"/>
      <c r="S19" s="110"/>
      <c r="T19" s="111"/>
      <c r="U19" s="111"/>
      <c r="V19" s="110"/>
      <c r="W19" s="110"/>
      <c r="X19" s="110"/>
      <c r="Y19" s="110"/>
      <c r="Z19" s="110"/>
      <c r="AA19" s="110"/>
      <c r="AB19" s="110"/>
      <c r="AC19" s="110"/>
      <c r="AD19" s="110"/>
      <c r="AE19" s="110"/>
      <c r="AF19" s="111"/>
      <c r="AG19" s="111"/>
      <c r="AH19" s="110"/>
      <c r="AI19" s="110"/>
      <c r="AJ19" s="110"/>
      <c r="AK19" s="110"/>
      <c r="AL19" s="110"/>
      <c r="AM19" s="110"/>
      <c r="AN19" s="111"/>
      <c r="AO19" s="111"/>
      <c r="AP19" s="111"/>
    </row>
    <row r="20" spans="1:42">
      <c r="A20" s="104">
        <v>18</v>
      </c>
      <c r="B20" s="109" t="s">
        <v>55</v>
      </c>
      <c r="C20" s="110"/>
      <c r="D20" s="110"/>
      <c r="E20" s="110"/>
      <c r="F20" s="110"/>
      <c r="G20" s="110"/>
      <c r="H20" s="110"/>
      <c r="I20" s="110"/>
      <c r="J20" s="110"/>
      <c r="K20" s="110"/>
      <c r="L20" s="110"/>
      <c r="M20" s="110"/>
      <c r="N20" s="110"/>
      <c r="O20" s="110"/>
      <c r="P20" s="110"/>
      <c r="Q20" s="110"/>
      <c r="R20" s="110"/>
      <c r="S20" s="110"/>
      <c r="T20" s="111"/>
      <c r="U20" s="111"/>
      <c r="V20" s="110"/>
      <c r="W20" s="110"/>
      <c r="X20" s="110"/>
      <c r="Y20" s="110"/>
      <c r="Z20" s="110"/>
      <c r="AA20" s="110"/>
      <c r="AB20" s="110"/>
      <c r="AC20" s="110"/>
      <c r="AD20" s="110"/>
      <c r="AE20" s="110"/>
      <c r="AF20" s="111"/>
      <c r="AG20" s="111"/>
      <c r="AH20" s="110"/>
      <c r="AI20" s="110"/>
      <c r="AJ20" s="110"/>
      <c r="AK20" s="110"/>
      <c r="AL20" s="110"/>
      <c r="AM20" s="110"/>
      <c r="AN20" s="111"/>
      <c r="AO20" s="111"/>
      <c r="AP20" s="111"/>
    </row>
    <row r="21" spans="1:42">
      <c r="A21" s="104">
        <v>19</v>
      </c>
      <c r="B21" s="109" t="s">
        <v>56</v>
      </c>
      <c r="C21" s="110"/>
      <c r="D21" s="110"/>
      <c r="E21" s="110"/>
      <c r="F21" s="110"/>
      <c r="G21" s="110"/>
      <c r="H21" s="110"/>
      <c r="I21" s="110"/>
      <c r="J21" s="110"/>
      <c r="K21" s="110"/>
      <c r="L21" s="110"/>
      <c r="M21" s="110"/>
      <c r="N21" s="110"/>
      <c r="O21" s="110"/>
      <c r="P21" s="110"/>
      <c r="Q21" s="110"/>
      <c r="R21" s="110"/>
      <c r="S21" s="110"/>
      <c r="T21" s="111"/>
      <c r="U21" s="111"/>
      <c r="V21" s="110"/>
      <c r="W21" s="110"/>
      <c r="X21" s="110"/>
      <c r="Y21" s="110"/>
      <c r="Z21" s="110"/>
      <c r="AA21" s="110"/>
      <c r="AB21" s="110"/>
      <c r="AC21" s="110"/>
      <c r="AD21" s="110"/>
      <c r="AE21" s="110"/>
      <c r="AF21" s="111"/>
      <c r="AG21" s="111"/>
      <c r="AH21" s="110"/>
      <c r="AI21" s="110"/>
      <c r="AJ21" s="110"/>
      <c r="AK21" s="110"/>
      <c r="AL21" s="110"/>
      <c r="AM21" s="110"/>
      <c r="AN21" s="111"/>
      <c r="AO21" s="111"/>
      <c r="AP21" s="111"/>
    </row>
    <row r="22" spans="1:42">
      <c r="A22" s="104">
        <v>20</v>
      </c>
      <c r="B22" s="109" t="s">
        <v>57</v>
      </c>
      <c r="C22" s="110"/>
      <c r="D22" s="110"/>
      <c r="E22" s="110"/>
      <c r="F22" s="110"/>
      <c r="G22" s="110"/>
      <c r="H22" s="110"/>
      <c r="I22" s="110"/>
      <c r="J22" s="110"/>
      <c r="K22" s="110"/>
      <c r="L22" s="110"/>
      <c r="M22" s="110"/>
      <c r="N22" s="110"/>
      <c r="O22" s="110"/>
      <c r="P22" s="110"/>
      <c r="Q22" s="110"/>
      <c r="R22" s="110"/>
      <c r="S22" s="110"/>
      <c r="T22" s="111"/>
      <c r="U22" s="111"/>
      <c r="V22" s="110"/>
      <c r="W22" s="110"/>
      <c r="X22" s="110"/>
      <c r="Y22" s="110"/>
      <c r="Z22" s="110"/>
      <c r="AA22" s="110"/>
      <c r="AB22" s="110"/>
      <c r="AC22" s="110"/>
      <c r="AD22" s="110"/>
      <c r="AE22" s="110"/>
      <c r="AF22" s="111"/>
      <c r="AG22" s="111"/>
      <c r="AH22" s="110"/>
      <c r="AI22" s="110"/>
      <c r="AJ22" s="110"/>
      <c r="AK22" s="110"/>
      <c r="AL22" s="110"/>
      <c r="AM22" s="110"/>
      <c r="AN22" s="111"/>
      <c r="AO22" s="111"/>
      <c r="AP22" s="111"/>
    </row>
    <row r="23" spans="1:42">
      <c r="A23" s="104">
        <v>21</v>
      </c>
      <c r="B23" s="109" t="s">
        <v>58</v>
      </c>
      <c r="C23" s="110"/>
      <c r="D23" s="110"/>
      <c r="E23" s="110"/>
      <c r="F23" s="110"/>
      <c r="G23" s="110"/>
      <c r="H23" s="110"/>
      <c r="I23" s="110"/>
      <c r="J23" s="110"/>
      <c r="K23" s="110"/>
      <c r="L23" s="110"/>
      <c r="M23" s="110"/>
      <c r="N23" s="110"/>
      <c r="O23" s="110"/>
      <c r="P23" s="110"/>
      <c r="Q23" s="110"/>
      <c r="R23" s="110"/>
      <c r="S23" s="110"/>
      <c r="T23" s="111"/>
      <c r="U23" s="111"/>
      <c r="V23" s="110"/>
      <c r="W23" s="110"/>
      <c r="X23" s="110"/>
      <c r="Y23" s="110"/>
      <c r="Z23" s="110"/>
      <c r="AA23" s="110"/>
      <c r="AB23" s="110"/>
      <c r="AC23" s="110"/>
      <c r="AD23" s="110"/>
      <c r="AE23" s="110"/>
      <c r="AF23" s="111"/>
      <c r="AG23" s="111"/>
      <c r="AH23" s="110"/>
      <c r="AI23" s="110"/>
      <c r="AJ23" s="110"/>
      <c r="AK23" s="110"/>
      <c r="AL23" s="110"/>
      <c r="AM23" s="110"/>
      <c r="AN23" s="111"/>
      <c r="AO23" s="111"/>
      <c r="AP23" s="111"/>
    </row>
    <row r="24" spans="1:42">
      <c r="A24" s="104">
        <v>22</v>
      </c>
      <c r="B24" s="109" t="s">
        <v>59</v>
      </c>
      <c r="C24" s="110"/>
      <c r="D24" s="110"/>
      <c r="E24" s="110"/>
      <c r="F24" s="110"/>
      <c r="G24" s="110"/>
      <c r="H24" s="110"/>
      <c r="I24" s="110"/>
      <c r="J24" s="110"/>
      <c r="K24" s="110"/>
      <c r="L24" s="110"/>
      <c r="M24" s="110"/>
      <c r="N24" s="110"/>
      <c r="O24" s="110"/>
      <c r="P24" s="110"/>
      <c r="Q24" s="110"/>
      <c r="R24" s="110"/>
      <c r="S24" s="110"/>
      <c r="T24" s="111"/>
      <c r="U24" s="111"/>
      <c r="V24" s="110"/>
      <c r="W24" s="110"/>
      <c r="X24" s="110"/>
      <c r="Y24" s="110"/>
      <c r="Z24" s="110"/>
      <c r="AA24" s="110"/>
      <c r="AB24" s="110"/>
      <c r="AC24" s="110"/>
      <c r="AD24" s="110"/>
      <c r="AE24" s="110"/>
      <c r="AF24" s="111"/>
      <c r="AG24" s="111"/>
      <c r="AH24" s="110"/>
      <c r="AI24" s="110"/>
      <c r="AJ24" s="110"/>
      <c r="AK24" s="110"/>
      <c r="AL24" s="110"/>
      <c r="AM24" s="110"/>
      <c r="AN24" s="111"/>
      <c r="AO24" s="111"/>
      <c r="AP24" s="111"/>
    </row>
    <row r="25" spans="1:42">
      <c r="A25" s="104">
        <v>23</v>
      </c>
      <c r="B25" s="109" t="s">
        <v>60</v>
      </c>
      <c r="C25" s="110"/>
      <c r="D25" s="110"/>
      <c r="E25" s="110"/>
      <c r="F25" s="110"/>
      <c r="G25" s="110"/>
      <c r="H25" s="110"/>
      <c r="I25" s="110"/>
      <c r="J25" s="110"/>
      <c r="K25" s="110"/>
      <c r="L25" s="110"/>
      <c r="M25" s="110"/>
      <c r="N25" s="110"/>
      <c r="O25" s="110"/>
      <c r="P25" s="110"/>
      <c r="Q25" s="110"/>
      <c r="R25" s="110"/>
      <c r="S25" s="110"/>
      <c r="T25" s="111"/>
      <c r="U25" s="111"/>
      <c r="V25" s="110"/>
      <c r="W25" s="110"/>
      <c r="X25" s="110"/>
      <c r="Y25" s="110"/>
      <c r="Z25" s="110"/>
      <c r="AA25" s="110"/>
      <c r="AB25" s="110"/>
      <c r="AC25" s="110"/>
      <c r="AD25" s="110"/>
      <c r="AE25" s="110"/>
      <c r="AF25" s="111"/>
      <c r="AG25" s="111"/>
      <c r="AH25" s="110"/>
      <c r="AI25" s="110"/>
      <c r="AJ25" s="110"/>
      <c r="AK25" s="110"/>
      <c r="AL25" s="110"/>
      <c r="AM25" s="110"/>
      <c r="AN25" s="111"/>
      <c r="AO25" s="111"/>
      <c r="AP25" s="111"/>
    </row>
    <row r="26" spans="1:42">
      <c r="A26" s="104">
        <v>24</v>
      </c>
      <c r="B26" s="109" t="s">
        <v>61</v>
      </c>
      <c r="C26" s="110"/>
      <c r="D26" s="110"/>
      <c r="E26" s="110"/>
      <c r="F26" s="110"/>
      <c r="G26" s="110"/>
      <c r="H26" s="110"/>
      <c r="I26" s="110"/>
      <c r="J26" s="110"/>
      <c r="K26" s="110"/>
      <c r="L26" s="110"/>
      <c r="M26" s="110"/>
      <c r="N26" s="110"/>
      <c r="O26" s="110"/>
      <c r="P26" s="110"/>
      <c r="Q26" s="110"/>
      <c r="R26" s="110"/>
      <c r="S26" s="110"/>
      <c r="T26" s="111"/>
      <c r="U26" s="111"/>
      <c r="V26" s="110"/>
      <c r="W26" s="110"/>
      <c r="X26" s="110"/>
      <c r="Y26" s="110"/>
      <c r="Z26" s="110"/>
      <c r="AA26" s="110"/>
      <c r="AB26" s="110"/>
      <c r="AC26" s="110"/>
      <c r="AD26" s="110"/>
      <c r="AE26" s="110"/>
      <c r="AF26" s="111"/>
      <c r="AG26" s="111"/>
      <c r="AH26" s="110"/>
      <c r="AI26" s="110"/>
      <c r="AJ26" s="110"/>
      <c r="AK26" s="110"/>
      <c r="AL26" s="110"/>
      <c r="AM26" s="110"/>
      <c r="AN26" s="111"/>
      <c r="AO26" s="111"/>
      <c r="AP26" s="111"/>
    </row>
    <row r="27" spans="1:42">
      <c r="A27" s="104">
        <v>25</v>
      </c>
      <c r="B27" s="109" t="s">
        <v>62</v>
      </c>
      <c r="C27" s="110"/>
      <c r="D27" s="110"/>
      <c r="E27" s="110"/>
      <c r="F27" s="110"/>
      <c r="G27" s="110"/>
      <c r="H27" s="110"/>
      <c r="I27" s="110"/>
      <c r="J27" s="110"/>
      <c r="K27" s="110"/>
      <c r="L27" s="110"/>
      <c r="M27" s="110"/>
      <c r="N27" s="110"/>
      <c r="O27" s="110"/>
      <c r="P27" s="110"/>
      <c r="Q27" s="110"/>
      <c r="R27" s="110"/>
      <c r="S27" s="110"/>
      <c r="T27" s="111"/>
      <c r="U27" s="111"/>
      <c r="V27" s="110"/>
      <c r="W27" s="110"/>
      <c r="X27" s="110"/>
      <c r="Y27" s="110"/>
      <c r="Z27" s="110"/>
      <c r="AA27" s="110"/>
      <c r="AB27" s="110"/>
      <c r="AC27" s="110"/>
      <c r="AD27" s="110"/>
      <c r="AE27" s="110"/>
      <c r="AF27" s="111"/>
      <c r="AG27" s="111"/>
      <c r="AH27" s="110"/>
      <c r="AI27" s="110"/>
      <c r="AJ27" s="110"/>
      <c r="AK27" s="110"/>
      <c r="AL27" s="110"/>
      <c r="AM27" s="110"/>
      <c r="AN27" s="111"/>
      <c r="AO27" s="111"/>
      <c r="AP27" s="111"/>
    </row>
    <row r="28" spans="1:42">
      <c r="A28" s="104">
        <v>26</v>
      </c>
      <c r="B28" s="109" t="s">
        <v>63</v>
      </c>
      <c r="C28" s="110"/>
      <c r="D28" s="110"/>
      <c r="E28" s="110"/>
      <c r="F28" s="110"/>
      <c r="G28" s="110"/>
      <c r="H28" s="110"/>
      <c r="I28" s="110"/>
      <c r="J28" s="110"/>
      <c r="K28" s="110"/>
      <c r="L28" s="110"/>
      <c r="M28" s="110"/>
      <c r="N28" s="110"/>
      <c r="O28" s="110"/>
      <c r="P28" s="110"/>
      <c r="Q28" s="110"/>
      <c r="R28" s="110"/>
      <c r="S28" s="110"/>
      <c r="T28" s="111"/>
      <c r="U28" s="111"/>
      <c r="V28" s="110"/>
      <c r="W28" s="110"/>
      <c r="X28" s="110"/>
      <c r="Y28" s="110"/>
      <c r="Z28" s="110"/>
      <c r="AA28" s="110"/>
      <c r="AB28" s="110"/>
      <c r="AC28" s="110"/>
      <c r="AD28" s="110"/>
      <c r="AE28" s="110"/>
      <c r="AF28" s="111"/>
      <c r="AG28" s="111"/>
      <c r="AH28" s="110"/>
      <c r="AI28" s="110"/>
      <c r="AJ28" s="110"/>
      <c r="AK28" s="110"/>
      <c r="AL28" s="110"/>
      <c r="AM28" s="110"/>
      <c r="AN28" s="111"/>
      <c r="AO28" s="111"/>
      <c r="AP28" s="111"/>
    </row>
    <row r="29" spans="1:42">
      <c r="A29" s="104">
        <v>27</v>
      </c>
      <c r="B29" s="109" t="s">
        <v>64</v>
      </c>
      <c r="C29" s="110"/>
      <c r="D29" s="110"/>
      <c r="E29" s="110"/>
      <c r="F29" s="110"/>
      <c r="G29" s="110"/>
      <c r="H29" s="110"/>
      <c r="I29" s="110"/>
      <c r="J29" s="110"/>
      <c r="K29" s="110"/>
      <c r="L29" s="110"/>
      <c r="M29" s="110"/>
      <c r="N29" s="110"/>
      <c r="O29" s="110"/>
      <c r="P29" s="110"/>
      <c r="Q29" s="110"/>
      <c r="R29" s="110"/>
      <c r="S29" s="110"/>
      <c r="T29" s="111"/>
      <c r="U29" s="111"/>
      <c r="V29" s="110"/>
      <c r="W29" s="110"/>
      <c r="X29" s="110"/>
      <c r="Y29" s="110"/>
      <c r="Z29" s="110"/>
      <c r="AA29" s="110"/>
      <c r="AB29" s="110"/>
      <c r="AC29" s="110"/>
      <c r="AD29" s="110"/>
      <c r="AE29" s="110"/>
      <c r="AF29" s="111"/>
      <c r="AG29" s="111"/>
      <c r="AH29" s="110"/>
      <c r="AI29" s="110"/>
      <c r="AJ29" s="110"/>
      <c r="AK29" s="110"/>
      <c r="AL29" s="110"/>
      <c r="AM29" s="110"/>
      <c r="AN29" s="111"/>
      <c r="AO29" s="111"/>
      <c r="AP29" s="111"/>
    </row>
    <row r="30" spans="1:42">
      <c r="A30" s="104">
        <v>28</v>
      </c>
      <c r="B30" s="109" t="s">
        <v>65</v>
      </c>
      <c r="C30" s="110"/>
      <c r="D30" s="110"/>
      <c r="E30" s="110"/>
      <c r="F30" s="110"/>
      <c r="G30" s="110"/>
      <c r="H30" s="110"/>
      <c r="I30" s="110"/>
      <c r="J30" s="110"/>
      <c r="K30" s="110"/>
      <c r="L30" s="110"/>
      <c r="M30" s="110"/>
      <c r="N30" s="110"/>
      <c r="O30" s="110"/>
      <c r="P30" s="110"/>
      <c r="Q30" s="110"/>
      <c r="R30" s="110"/>
      <c r="S30" s="110"/>
      <c r="T30" s="111"/>
      <c r="U30" s="111"/>
      <c r="V30" s="110"/>
      <c r="W30" s="110"/>
      <c r="X30" s="110"/>
      <c r="Y30" s="110"/>
      <c r="Z30" s="110"/>
      <c r="AA30" s="110"/>
      <c r="AB30" s="110"/>
      <c r="AC30" s="110"/>
      <c r="AD30" s="110"/>
      <c r="AE30" s="110"/>
      <c r="AF30" s="111"/>
      <c r="AG30" s="111"/>
      <c r="AH30" s="110"/>
      <c r="AI30" s="110"/>
      <c r="AJ30" s="110"/>
      <c r="AK30" s="110"/>
      <c r="AL30" s="110"/>
      <c r="AM30" s="110"/>
      <c r="AN30" s="111"/>
      <c r="AO30" s="111"/>
      <c r="AP30" s="111"/>
    </row>
    <row r="31" spans="1:42">
      <c r="A31" s="104">
        <v>29</v>
      </c>
      <c r="B31" s="109" t="s">
        <v>66</v>
      </c>
      <c r="C31" s="110"/>
      <c r="D31" s="110"/>
      <c r="E31" s="110"/>
      <c r="F31" s="110"/>
      <c r="G31" s="110"/>
      <c r="H31" s="110"/>
      <c r="I31" s="110"/>
      <c r="J31" s="110"/>
      <c r="K31" s="110"/>
      <c r="L31" s="110"/>
      <c r="M31" s="110"/>
      <c r="N31" s="110"/>
      <c r="O31" s="110"/>
      <c r="P31" s="110"/>
      <c r="Q31" s="110"/>
      <c r="R31" s="110"/>
      <c r="S31" s="110"/>
      <c r="T31" s="111"/>
      <c r="U31" s="111"/>
      <c r="V31" s="110"/>
      <c r="W31" s="110"/>
      <c r="X31" s="110"/>
      <c r="Y31" s="110"/>
      <c r="Z31" s="110"/>
      <c r="AA31" s="110"/>
      <c r="AB31" s="110"/>
      <c r="AC31" s="110"/>
      <c r="AD31" s="110"/>
      <c r="AE31" s="110"/>
      <c r="AF31" s="111"/>
      <c r="AG31" s="111"/>
      <c r="AH31" s="110"/>
      <c r="AI31" s="110"/>
      <c r="AJ31" s="110"/>
      <c r="AK31" s="110"/>
      <c r="AL31" s="110"/>
      <c r="AM31" s="110"/>
      <c r="AN31" s="111"/>
      <c r="AO31" s="111"/>
      <c r="AP31" s="111"/>
    </row>
    <row r="32" spans="1:42">
      <c r="A32" s="104">
        <v>30</v>
      </c>
      <c r="B32" s="109" t="s">
        <v>67</v>
      </c>
      <c r="C32" s="110"/>
      <c r="D32" s="110"/>
      <c r="E32" s="110"/>
      <c r="F32" s="110"/>
      <c r="G32" s="110"/>
      <c r="H32" s="110"/>
      <c r="I32" s="110"/>
      <c r="J32" s="110"/>
      <c r="K32" s="110"/>
      <c r="L32" s="110"/>
      <c r="M32" s="110"/>
      <c r="N32" s="110"/>
      <c r="O32" s="110"/>
      <c r="P32" s="110"/>
      <c r="Q32" s="110"/>
      <c r="R32" s="110"/>
      <c r="S32" s="110"/>
      <c r="T32" s="111"/>
      <c r="U32" s="111"/>
      <c r="V32" s="110"/>
      <c r="W32" s="110"/>
      <c r="X32" s="110"/>
      <c r="Y32" s="110"/>
      <c r="Z32" s="110"/>
      <c r="AA32" s="110"/>
      <c r="AB32" s="110"/>
      <c r="AC32" s="110"/>
      <c r="AD32" s="110"/>
      <c r="AE32" s="110"/>
      <c r="AF32" s="111"/>
      <c r="AG32" s="111"/>
      <c r="AH32" s="110"/>
      <c r="AI32" s="110"/>
      <c r="AJ32" s="110"/>
      <c r="AK32" s="110"/>
      <c r="AL32" s="110"/>
      <c r="AM32" s="110"/>
      <c r="AN32" s="111"/>
      <c r="AO32" s="111"/>
      <c r="AP32" s="111"/>
    </row>
    <row r="33" spans="1:42">
      <c r="A33" s="104">
        <v>31</v>
      </c>
      <c r="B33" s="109" t="s">
        <v>68</v>
      </c>
      <c r="C33" s="110"/>
      <c r="D33" s="110"/>
      <c r="E33" s="110"/>
      <c r="F33" s="110"/>
      <c r="G33" s="110"/>
      <c r="H33" s="110"/>
      <c r="I33" s="110"/>
      <c r="J33" s="110"/>
      <c r="K33" s="110"/>
      <c r="L33" s="110"/>
      <c r="M33" s="110"/>
      <c r="N33" s="110"/>
      <c r="O33" s="110"/>
      <c r="P33" s="110"/>
      <c r="Q33" s="110"/>
      <c r="R33" s="110"/>
      <c r="S33" s="110"/>
      <c r="T33" s="111"/>
      <c r="U33" s="111"/>
      <c r="V33" s="110"/>
      <c r="W33" s="110"/>
      <c r="X33" s="110"/>
      <c r="Y33" s="110"/>
      <c r="Z33" s="110"/>
      <c r="AA33" s="110"/>
      <c r="AB33" s="110"/>
      <c r="AC33" s="110"/>
      <c r="AD33" s="110"/>
      <c r="AE33" s="110"/>
      <c r="AF33" s="111"/>
      <c r="AG33" s="111"/>
      <c r="AH33" s="110"/>
      <c r="AI33" s="110"/>
      <c r="AJ33" s="110"/>
      <c r="AK33" s="110"/>
      <c r="AL33" s="110"/>
      <c r="AM33" s="110"/>
      <c r="AN33" s="111"/>
      <c r="AO33" s="111"/>
      <c r="AP33" s="111"/>
    </row>
    <row r="34" spans="1:42">
      <c r="A34" s="104">
        <v>32</v>
      </c>
      <c r="B34" s="109" t="s">
        <v>69</v>
      </c>
      <c r="C34" s="110"/>
      <c r="D34" s="110"/>
      <c r="E34" s="110"/>
      <c r="F34" s="110"/>
      <c r="G34" s="110"/>
      <c r="H34" s="110"/>
      <c r="I34" s="110"/>
      <c r="J34" s="110"/>
      <c r="K34" s="110"/>
      <c r="L34" s="110"/>
      <c r="M34" s="110"/>
      <c r="N34" s="110"/>
      <c r="O34" s="110"/>
      <c r="P34" s="110"/>
      <c r="Q34" s="110"/>
      <c r="R34" s="110"/>
      <c r="S34" s="110"/>
      <c r="T34" s="111"/>
      <c r="U34" s="111"/>
      <c r="V34" s="110"/>
      <c r="W34" s="110"/>
      <c r="X34" s="110"/>
      <c r="Y34" s="110"/>
      <c r="Z34" s="110"/>
      <c r="AA34" s="110"/>
      <c r="AB34" s="110"/>
      <c r="AC34" s="110"/>
      <c r="AD34" s="110"/>
      <c r="AE34" s="110"/>
      <c r="AF34" s="111"/>
      <c r="AG34" s="111"/>
      <c r="AH34" s="110"/>
      <c r="AI34" s="110"/>
      <c r="AJ34" s="110"/>
      <c r="AK34" s="110"/>
      <c r="AL34" s="110"/>
      <c r="AM34" s="110"/>
      <c r="AN34" s="111"/>
      <c r="AO34" s="111"/>
      <c r="AP34" s="111"/>
    </row>
    <row r="35" spans="1:42">
      <c r="A35" s="104">
        <v>33</v>
      </c>
      <c r="B35" s="109" t="s">
        <v>70</v>
      </c>
      <c r="C35" s="110"/>
      <c r="D35" s="110"/>
      <c r="E35" s="110"/>
      <c r="F35" s="110"/>
      <c r="G35" s="110"/>
      <c r="H35" s="110"/>
      <c r="I35" s="110"/>
      <c r="J35" s="110"/>
      <c r="K35" s="110"/>
      <c r="L35" s="110"/>
      <c r="M35" s="110"/>
      <c r="N35" s="110"/>
      <c r="O35" s="110"/>
      <c r="P35" s="110"/>
      <c r="Q35" s="110"/>
      <c r="R35" s="110"/>
      <c r="S35" s="110"/>
      <c r="T35" s="111"/>
      <c r="U35" s="111"/>
      <c r="V35" s="110"/>
      <c r="W35" s="110"/>
      <c r="X35" s="110"/>
      <c r="Y35" s="110"/>
      <c r="Z35" s="110"/>
      <c r="AA35" s="110"/>
      <c r="AB35" s="110"/>
      <c r="AC35" s="110"/>
      <c r="AD35" s="110"/>
      <c r="AE35" s="110"/>
      <c r="AF35" s="111"/>
      <c r="AG35" s="111"/>
      <c r="AH35" s="110"/>
      <c r="AI35" s="110"/>
      <c r="AJ35" s="110"/>
      <c r="AK35" s="110"/>
      <c r="AL35" s="110"/>
      <c r="AM35" s="110"/>
      <c r="AN35" s="111"/>
      <c r="AO35" s="111"/>
      <c r="AP35" s="111"/>
    </row>
    <row r="36" spans="1:42">
      <c r="A36" s="104">
        <v>34</v>
      </c>
      <c r="B36" s="113" t="s">
        <v>71</v>
      </c>
      <c r="C36" s="110"/>
      <c r="D36" s="110"/>
      <c r="E36" s="110"/>
      <c r="F36" s="110"/>
      <c r="G36" s="110"/>
      <c r="H36" s="110"/>
      <c r="I36" s="110"/>
      <c r="J36" s="110"/>
      <c r="K36" s="110"/>
      <c r="L36" s="110"/>
      <c r="M36" s="110"/>
      <c r="N36" s="110"/>
      <c r="O36" s="110"/>
      <c r="P36" s="110"/>
      <c r="Q36" s="110"/>
      <c r="R36" s="110"/>
      <c r="S36" s="110"/>
      <c r="T36" s="111"/>
      <c r="U36" s="111"/>
      <c r="V36" s="110"/>
      <c r="W36" s="110"/>
      <c r="X36" s="110"/>
      <c r="Y36" s="110"/>
      <c r="Z36" s="110"/>
      <c r="AA36" s="110"/>
      <c r="AB36" s="110"/>
      <c r="AC36" s="110"/>
      <c r="AD36" s="110"/>
      <c r="AE36" s="110"/>
      <c r="AF36" s="111"/>
      <c r="AG36" s="111"/>
      <c r="AH36" s="110"/>
      <c r="AI36" s="110"/>
      <c r="AJ36" s="110"/>
      <c r="AK36" s="110"/>
      <c r="AL36" s="110"/>
      <c r="AM36" s="110"/>
      <c r="AN36" s="111"/>
      <c r="AO36" s="111"/>
      <c r="AP36" s="111"/>
    </row>
    <row r="37" spans="1:42">
      <c r="A37" s="104">
        <v>35</v>
      </c>
      <c r="B37" s="109" t="s">
        <v>72</v>
      </c>
      <c r="C37" s="110"/>
      <c r="D37" s="110"/>
      <c r="E37" s="110"/>
      <c r="F37" s="110"/>
      <c r="G37" s="110"/>
      <c r="H37" s="110"/>
      <c r="I37" s="110"/>
      <c r="J37" s="110"/>
      <c r="K37" s="110"/>
      <c r="L37" s="110"/>
      <c r="M37" s="110"/>
      <c r="N37" s="110"/>
      <c r="O37" s="110"/>
      <c r="P37" s="110"/>
      <c r="Q37" s="110"/>
      <c r="R37" s="110"/>
      <c r="S37" s="110"/>
      <c r="T37" s="111"/>
      <c r="U37" s="111"/>
      <c r="V37" s="110"/>
      <c r="W37" s="110"/>
      <c r="X37" s="110"/>
      <c r="Y37" s="110"/>
      <c r="Z37" s="110"/>
      <c r="AA37" s="110"/>
      <c r="AB37" s="110"/>
      <c r="AC37" s="110"/>
      <c r="AD37" s="110"/>
      <c r="AE37" s="110"/>
      <c r="AF37" s="111"/>
      <c r="AG37" s="111"/>
      <c r="AH37" s="110"/>
      <c r="AI37" s="110"/>
      <c r="AJ37" s="110"/>
      <c r="AK37" s="110"/>
      <c r="AL37" s="110"/>
      <c r="AM37" s="110"/>
      <c r="AN37" s="111"/>
      <c r="AO37" s="111"/>
      <c r="AP37" s="111"/>
    </row>
    <row r="38" spans="1:42">
      <c r="A38" s="104">
        <v>36</v>
      </c>
      <c r="B38" s="115" t="s">
        <v>307</v>
      </c>
      <c r="C38" s="110"/>
      <c r="D38" s="110"/>
      <c r="E38" s="110"/>
      <c r="F38" s="110"/>
      <c r="G38" s="110"/>
      <c r="H38" s="110"/>
      <c r="I38" s="110"/>
      <c r="J38" s="110"/>
      <c r="K38" s="110"/>
      <c r="L38" s="110"/>
      <c r="M38" s="110"/>
      <c r="N38" s="110"/>
      <c r="O38" s="110"/>
      <c r="P38" s="110"/>
      <c r="Q38" s="110"/>
      <c r="R38" s="110"/>
      <c r="S38" s="110"/>
      <c r="T38" s="111"/>
      <c r="U38" s="111"/>
      <c r="V38" s="110"/>
      <c r="W38" s="110"/>
      <c r="X38" s="110"/>
      <c r="Y38" s="110"/>
      <c r="Z38" s="110"/>
      <c r="AA38" s="110"/>
      <c r="AB38" s="110"/>
      <c r="AC38" s="110"/>
      <c r="AD38" s="110"/>
      <c r="AE38" s="110"/>
      <c r="AF38" s="111"/>
      <c r="AG38" s="111"/>
      <c r="AH38" s="110"/>
      <c r="AI38" s="110"/>
      <c r="AJ38" s="110"/>
      <c r="AK38" s="110"/>
      <c r="AL38" s="110"/>
      <c r="AM38" s="110"/>
      <c r="AN38" s="111"/>
      <c r="AO38" s="111"/>
      <c r="AP38" s="111"/>
    </row>
    <row r="39" spans="1:42">
      <c r="A39" s="104">
        <v>37</v>
      </c>
      <c r="B39" s="109" t="s">
        <v>73</v>
      </c>
      <c r="C39" s="110"/>
      <c r="D39" s="110"/>
      <c r="E39" s="110"/>
      <c r="F39" s="110"/>
      <c r="G39" s="110"/>
      <c r="H39" s="110"/>
      <c r="I39" s="110"/>
      <c r="J39" s="110"/>
      <c r="K39" s="110"/>
      <c r="L39" s="110"/>
      <c r="M39" s="110"/>
      <c r="N39" s="110"/>
      <c r="O39" s="110"/>
      <c r="P39" s="110"/>
      <c r="Q39" s="110"/>
      <c r="R39" s="110"/>
      <c r="S39" s="110"/>
      <c r="T39" s="111"/>
      <c r="U39" s="111"/>
      <c r="V39" s="110"/>
      <c r="W39" s="110"/>
      <c r="X39" s="110"/>
      <c r="Y39" s="110"/>
      <c r="Z39" s="110"/>
      <c r="AA39" s="110"/>
      <c r="AB39" s="110"/>
      <c r="AC39" s="110"/>
      <c r="AD39" s="110"/>
      <c r="AE39" s="110"/>
      <c r="AF39" s="111"/>
      <c r="AG39" s="111"/>
      <c r="AH39" s="110"/>
      <c r="AI39" s="110"/>
      <c r="AJ39" s="110"/>
      <c r="AK39" s="110"/>
      <c r="AL39" s="110"/>
      <c r="AM39" s="110"/>
      <c r="AN39" s="111"/>
      <c r="AO39" s="111"/>
      <c r="AP39" s="111"/>
    </row>
    <row r="40" spans="1:42">
      <c r="A40" s="104">
        <v>38</v>
      </c>
      <c r="B40" s="109" t="s">
        <v>74</v>
      </c>
      <c r="C40" s="110"/>
      <c r="D40" s="110"/>
      <c r="E40" s="110"/>
      <c r="F40" s="110"/>
      <c r="G40" s="110"/>
      <c r="H40" s="110"/>
      <c r="I40" s="110"/>
      <c r="J40" s="110"/>
      <c r="K40" s="110"/>
      <c r="L40" s="110"/>
      <c r="M40" s="110"/>
      <c r="N40" s="110"/>
      <c r="O40" s="110"/>
      <c r="P40" s="110"/>
      <c r="Q40" s="110"/>
      <c r="R40" s="110"/>
      <c r="S40" s="110"/>
      <c r="T40" s="111"/>
      <c r="U40" s="111"/>
      <c r="V40" s="110"/>
      <c r="W40" s="110"/>
      <c r="X40" s="110"/>
      <c r="Y40" s="110"/>
      <c r="Z40" s="110"/>
      <c r="AA40" s="110"/>
      <c r="AB40" s="110"/>
      <c r="AC40" s="110"/>
      <c r="AD40" s="110"/>
      <c r="AE40" s="110"/>
      <c r="AF40" s="111"/>
      <c r="AG40" s="111"/>
      <c r="AH40" s="110"/>
      <c r="AI40" s="110"/>
      <c r="AJ40" s="110"/>
      <c r="AK40" s="110"/>
      <c r="AL40" s="110"/>
      <c r="AM40" s="110"/>
      <c r="AN40" s="111"/>
      <c r="AO40" s="111"/>
      <c r="AP40" s="111"/>
    </row>
    <row r="41" spans="1:42">
      <c r="A41" s="104">
        <v>39</v>
      </c>
      <c r="B41" s="109" t="s">
        <v>75</v>
      </c>
      <c r="C41" s="110"/>
      <c r="D41" s="110"/>
      <c r="E41" s="110"/>
      <c r="F41" s="110"/>
      <c r="G41" s="110"/>
      <c r="H41" s="110"/>
      <c r="I41" s="110"/>
      <c r="J41" s="110"/>
      <c r="K41" s="110"/>
      <c r="L41" s="110"/>
      <c r="M41" s="110"/>
      <c r="N41" s="110"/>
      <c r="O41" s="110"/>
      <c r="P41" s="110"/>
      <c r="Q41" s="110"/>
      <c r="R41" s="110"/>
      <c r="S41" s="110"/>
      <c r="T41" s="111"/>
      <c r="U41" s="111"/>
      <c r="V41" s="110"/>
      <c r="W41" s="110"/>
      <c r="X41" s="110"/>
      <c r="Y41" s="110"/>
      <c r="Z41" s="110"/>
      <c r="AA41" s="110"/>
      <c r="AB41" s="110"/>
      <c r="AC41" s="110"/>
      <c r="AD41" s="110"/>
      <c r="AE41" s="110"/>
      <c r="AF41" s="111"/>
      <c r="AG41" s="111"/>
      <c r="AH41" s="110"/>
      <c r="AI41" s="110"/>
      <c r="AJ41" s="110"/>
      <c r="AK41" s="110"/>
      <c r="AL41" s="110"/>
      <c r="AM41" s="110"/>
      <c r="AN41" s="111"/>
      <c r="AO41" s="111"/>
      <c r="AP41" s="111"/>
    </row>
    <row r="42" spans="1:42">
      <c r="A42" s="104">
        <v>40</v>
      </c>
      <c r="B42" s="109" t="s">
        <v>84</v>
      </c>
      <c r="C42" s="110"/>
      <c r="D42" s="110"/>
      <c r="E42" s="110"/>
      <c r="F42" s="110"/>
      <c r="G42" s="110"/>
      <c r="H42" s="110"/>
      <c r="I42" s="110"/>
      <c r="J42" s="110"/>
      <c r="K42" s="110"/>
      <c r="L42" s="110"/>
      <c r="M42" s="110"/>
      <c r="N42" s="110"/>
      <c r="O42" s="110"/>
      <c r="P42" s="110"/>
      <c r="Q42" s="110"/>
      <c r="R42" s="110"/>
      <c r="S42" s="110"/>
      <c r="T42" s="114"/>
      <c r="U42" s="114"/>
      <c r="V42" s="110"/>
      <c r="W42" s="110"/>
      <c r="X42" s="110"/>
      <c r="AF42" s="114"/>
      <c r="AG42" s="114"/>
      <c r="AN42" s="114"/>
      <c r="AO42" s="114"/>
      <c r="AP42" s="114"/>
    </row>
    <row r="43" spans="1:42">
      <c r="A43" s="104">
        <v>41</v>
      </c>
      <c r="B43" s="105" t="s">
        <v>309</v>
      </c>
      <c r="T43" s="114"/>
      <c r="U43" s="114"/>
      <c r="AF43" s="114"/>
      <c r="AG43" s="114"/>
      <c r="AN43" s="114"/>
      <c r="AO43" s="114"/>
      <c r="AP43" s="114"/>
    </row>
    <row r="44" spans="1:42">
      <c r="A44" s="104">
        <v>42</v>
      </c>
      <c r="B44" s="135" t="s">
        <v>374</v>
      </c>
      <c r="T44" s="114"/>
      <c r="U44" s="114"/>
      <c r="AF44" s="114"/>
      <c r="AG44" s="114"/>
      <c r="AN44" s="114"/>
      <c r="AO44" s="114"/>
      <c r="AP44" s="114"/>
    </row>
    <row r="45" spans="1:42">
      <c r="T45" s="114"/>
      <c r="U45" s="114"/>
      <c r="AF45" s="114"/>
      <c r="AG45" s="114"/>
      <c r="AN45" s="114"/>
      <c r="AO45" s="114"/>
      <c r="AP45" s="114"/>
    </row>
    <row r="46" spans="1:42">
      <c r="T46" s="114"/>
      <c r="U46" s="114"/>
      <c r="AF46" s="114"/>
      <c r="AG46" s="114"/>
      <c r="AN46" s="114"/>
      <c r="AO46" s="114"/>
      <c r="AP46" s="114"/>
    </row>
    <row r="47" spans="1:42">
      <c r="T47" s="114"/>
      <c r="U47" s="114"/>
      <c r="AF47" s="114"/>
      <c r="AG47" s="114"/>
      <c r="AN47" s="114"/>
      <c r="AO47" s="114"/>
      <c r="AP47" s="114"/>
    </row>
    <row r="48" spans="1:42">
      <c r="T48" s="114"/>
      <c r="U48" s="114"/>
      <c r="AF48" s="114"/>
      <c r="AG48" s="114"/>
      <c r="AN48" s="114"/>
      <c r="AO48" s="114"/>
      <c r="AP48" s="114"/>
    </row>
    <row r="49" spans="20:42">
      <c r="T49" s="114"/>
      <c r="U49" s="114"/>
      <c r="AF49" s="114"/>
      <c r="AG49" s="114"/>
      <c r="AN49" s="114"/>
      <c r="AO49" s="114"/>
      <c r="AP49" s="114"/>
    </row>
    <row r="50" spans="20:42">
      <c r="T50" s="114"/>
      <c r="U50" s="114"/>
      <c r="AF50" s="114"/>
      <c r="AG50" s="114"/>
      <c r="AN50" s="114"/>
      <c r="AO50" s="114"/>
      <c r="AP50" s="114"/>
    </row>
  </sheetData>
  <sheetProtection selectLockedCells="1"/>
  <mergeCells count="14">
    <mergeCell ref="AD1:AE1"/>
    <mergeCell ref="AH1:AI1"/>
    <mergeCell ref="AJ1:AK1"/>
    <mergeCell ref="AL1:AM1"/>
    <mergeCell ref="P1:Q1"/>
    <mergeCell ref="R1:S1"/>
    <mergeCell ref="V1:X1"/>
    <mergeCell ref="Y1:AA1"/>
    <mergeCell ref="AB1:AC1"/>
    <mergeCell ref="C1:D1"/>
    <mergeCell ref="E1:F1"/>
    <mergeCell ref="H1:I1"/>
    <mergeCell ref="J1:M1"/>
    <mergeCell ref="N1:O1"/>
  </mergeCells>
  <phoneticPr fontId="11"/>
  <dataValidations count="1">
    <dataValidation type="list" allowBlank="1" showInputMessage="1" showErrorMessage="1" sqref="Y3:AP41 T3:U41 V3:X42 C3:S42">
      <formula1>$AR$3:$AR$10</formula1>
    </dataValidation>
  </dataValidation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dimension ref="A1:AT51"/>
  <sheetViews>
    <sheetView workbookViewId="0">
      <pane xSplit="2" ySplit="2" topLeftCell="C3" activePane="bottomRight" state="frozen"/>
      <selection activeCell="C1" sqref="C1"/>
      <selection pane="topRight" activeCell="C1" sqref="C1"/>
      <selection pane="bottomLeft" activeCell="C1" sqref="C1"/>
      <selection pane="bottomRight" activeCell="AM4" sqref="AM4"/>
    </sheetView>
  </sheetViews>
  <sheetFormatPr defaultRowHeight="13.5"/>
  <cols>
    <col min="1" max="1" width="9" style="104"/>
    <col min="2" max="2" width="19.5" style="104" customWidth="1"/>
    <col min="3" max="44" width="9.25" style="104" customWidth="1"/>
    <col min="45" max="45" width="9" style="104"/>
    <col min="46" max="46" width="14.125" style="104" customWidth="1"/>
    <col min="47" max="16384" width="9" style="104"/>
  </cols>
  <sheetData>
    <row r="1" spans="1:46">
      <c r="C1" s="412" t="s">
        <v>293</v>
      </c>
      <c r="D1" s="413"/>
      <c r="E1" s="412" t="s">
        <v>294</v>
      </c>
      <c r="F1" s="413"/>
      <c r="G1" s="104" t="s">
        <v>367</v>
      </c>
      <c r="H1" s="412" t="s">
        <v>295</v>
      </c>
      <c r="I1" s="413"/>
      <c r="J1" s="412" t="s">
        <v>296</v>
      </c>
      <c r="K1" s="412"/>
      <c r="L1" s="412"/>
      <c r="M1" s="412"/>
      <c r="N1" s="412" t="s">
        <v>297</v>
      </c>
      <c r="O1" s="412"/>
      <c r="P1" s="412" t="s">
        <v>298</v>
      </c>
      <c r="Q1" s="413"/>
      <c r="R1" s="412" t="s">
        <v>299</v>
      </c>
      <c r="S1" s="413"/>
      <c r="T1" s="104" t="s">
        <v>367</v>
      </c>
      <c r="U1" s="104" t="s">
        <v>367</v>
      </c>
      <c r="V1" s="412" t="s">
        <v>300</v>
      </c>
      <c r="W1" s="412"/>
      <c r="X1" s="413"/>
      <c r="Y1" s="412" t="s">
        <v>301</v>
      </c>
      <c r="Z1" s="412"/>
      <c r="AA1" s="413"/>
      <c r="AB1" s="412" t="s">
        <v>302</v>
      </c>
      <c r="AC1" s="412"/>
      <c r="AD1" s="412" t="s">
        <v>303</v>
      </c>
      <c r="AE1" s="413"/>
      <c r="AF1" s="104" t="s">
        <v>367</v>
      </c>
      <c r="AG1" s="104" t="s">
        <v>367</v>
      </c>
      <c r="AH1" s="412" t="s">
        <v>304</v>
      </c>
      <c r="AI1" s="413"/>
      <c r="AJ1" s="412" t="s">
        <v>305</v>
      </c>
      <c r="AK1" s="413"/>
      <c r="AL1" s="412" t="s">
        <v>306</v>
      </c>
      <c r="AM1" s="413"/>
      <c r="AN1" s="130" t="s">
        <v>367</v>
      </c>
    </row>
    <row r="2" spans="1:46">
      <c r="A2" s="104" t="s">
        <v>36</v>
      </c>
      <c r="B2" s="104" t="s">
        <v>37</v>
      </c>
      <c r="C2" s="106">
        <v>42483</v>
      </c>
      <c r="D2" s="106">
        <v>42484</v>
      </c>
      <c r="E2" s="106">
        <v>42489</v>
      </c>
      <c r="F2" s="106">
        <v>42490</v>
      </c>
      <c r="G2" s="106">
        <v>42491</v>
      </c>
      <c r="H2" s="106">
        <v>42493</v>
      </c>
      <c r="I2" s="106">
        <v>42497</v>
      </c>
      <c r="J2" s="106">
        <v>42504</v>
      </c>
      <c r="K2" s="106">
        <v>42505</v>
      </c>
      <c r="L2" s="106">
        <v>42511</v>
      </c>
      <c r="M2" s="107">
        <v>42512</v>
      </c>
      <c r="N2" s="106">
        <v>42518</v>
      </c>
      <c r="O2" s="106">
        <v>42519</v>
      </c>
      <c r="P2" s="106">
        <v>42525</v>
      </c>
      <c r="Q2" s="106">
        <v>42526</v>
      </c>
      <c r="R2" s="106">
        <v>42532</v>
      </c>
      <c r="S2" s="106">
        <v>42533</v>
      </c>
      <c r="T2" s="108">
        <v>42567</v>
      </c>
      <c r="U2" s="108">
        <v>42568</v>
      </c>
      <c r="V2" s="106">
        <v>42575</v>
      </c>
      <c r="W2" s="106">
        <v>42576</v>
      </c>
      <c r="X2" s="106">
        <v>42577</v>
      </c>
      <c r="Y2" s="106">
        <v>42582</v>
      </c>
      <c r="Z2" s="129">
        <v>42583</v>
      </c>
      <c r="AA2" s="106">
        <v>42584</v>
      </c>
      <c r="AB2" s="106">
        <v>42592</v>
      </c>
      <c r="AC2" s="106">
        <v>42593</v>
      </c>
      <c r="AD2" s="106">
        <v>42602</v>
      </c>
      <c r="AE2" s="106">
        <v>42603</v>
      </c>
      <c r="AF2" s="108">
        <v>42609</v>
      </c>
      <c r="AG2" s="108">
        <v>42610</v>
      </c>
      <c r="AH2" s="106">
        <v>42616</v>
      </c>
      <c r="AI2" s="106">
        <v>42617</v>
      </c>
      <c r="AJ2" s="106">
        <v>42623</v>
      </c>
      <c r="AK2" s="106">
        <v>42624</v>
      </c>
      <c r="AL2" s="106">
        <v>42630</v>
      </c>
      <c r="AM2" s="106">
        <v>42631</v>
      </c>
      <c r="AN2" s="108">
        <v>42632</v>
      </c>
      <c r="AO2" s="108">
        <v>42637</v>
      </c>
      <c r="AP2" s="108">
        <v>42638</v>
      </c>
    </row>
    <row r="3" spans="1:46">
      <c r="A3" s="104">
        <v>1</v>
      </c>
      <c r="B3" s="109" t="s">
        <v>38</v>
      </c>
      <c r="C3" s="110"/>
      <c r="D3" s="110"/>
      <c r="E3" s="110"/>
      <c r="F3" s="110"/>
      <c r="G3" s="110"/>
      <c r="H3" s="110"/>
      <c r="I3" s="110"/>
      <c r="J3" s="110"/>
      <c r="K3" s="110"/>
      <c r="L3" s="110"/>
      <c r="M3" s="110"/>
      <c r="N3" s="110"/>
      <c r="O3" s="110"/>
      <c r="P3" s="110"/>
      <c r="Q3" s="110"/>
      <c r="R3" s="110"/>
      <c r="S3" s="110"/>
      <c r="T3" s="110"/>
      <c r="U3" s="110"/>
      <c r="V3" s="110"/>
      <c r="W3" s="131"/>
      <c r="X3" s="131"/>
      <c r="Y3" s="131"/>
      <c r="Z3" s="131"/>
      <c r="AA3" s="131"/>
      <c r="AB3" s="131"/>
      <c r="AC3" s="131"/>
      <c r="AD3" s="131"/>
      <c r="AE3" s="131"/>
      <c r="AF3" s="131"/>
      <c r="AG3" s="131"/>
      <c r="AH3" s="131"/>
      <c r="AI3" s="131"/>
      <c r="AJ3" s="131"/>
      <c r="AK3" s="131"/>
      <c r="AL3" s="131"/>
      <c r="AM3" s="131"/>
      <c r="AN3" s="131"/>
      <c r="AO3" s="131"/>
      <c r="AP3" s="131"/>
      <c r="AQ3" s="131"/>
      <c r="AR3" s="131"/>
      <c r="AT3" s="104" t="s">
        <v>39</v>
      </c>
    </row>
    <row r="4" spans="1:46">
      <c r="A4" s="104">
        <v>2</v>
      </c>
      <c r="B4" s="109" t="s">
        <v>40</v>
      </c>
      <c r="C4" s="110"/>
      <c r="D4" s="110"/>
      <c r="E4" s="110"/>
      <c r="F4" s="110"/>
      <c r="G4" s="110"/>
      <c r="H4" s="110"/>
      <c r="I4" s="110"/>
      <c r="J4" s="110"/>
      <c r="K4" s="110"/>
      <c r="L4" s="110"/>
      <c r="M4" s="110"/>
      <c r="N4" s="110"/>
      <c r="O4" s="110"/>
      <c r="P4" s="110"/>
      <c r="Q4" s="110"/>
      <c r="R4" s="110"/>
      <c r="S4" s="110"/>
      <c r="T4" s="110"/>
      <c r="U4" s="110"/>
      <c r="V4" s="110"/>
      <c r="W4" s="131"/>
      <c r="X4" s="131"/>
      <c r="Y4" s="131"/>
      <c r="Z4" s="131"/>
      <c r="AA4" s="131"/>
      <c r="AB4" s="131"/>
      <c r="AC4" s="131"/>
      <c r="AD4" s="131"/>
      <c r="AE4" s="131"/>
      <c r="AF4" s="131"/>
      <c r="AG4" s="131"/>
      <c r="AH4" s="131"/>
      <c r="AI4" s="131"/>
      <c r="AJ4" s="131"/>
      <c r="AK4" s="131"/>
      <c r="AL4" s="131"/>
      <c r="AM4" s="131"/>
      <c r="AN4" s="131"/>
      <c r="AO4" s="131"/>
      <c r="AP4" s="131"/>
      <c r="AQ4" s="131"/>
      <c r="AR4" s="131"/>
      <c r="AT4" s="130" t="s">
        <v>375</v>
      </c>
    </row>
    <row r="5" spans="1:46">
      <c r="A5" s="104">
        <v>3</v>
      </c>
      <c r="B5" s="109" t="s">
        <v>41</v>
      </c>
      <c r="C5" s="117"/>
      <c r="D5" s="117"/>
      <c r="E5" s="117"/>
      <c r="F5" s="117"/>
      <c r="G5" s="117"/>
      <c r="H5" s="117"/>
      <c r="I5" s="117"/>
      <c r="J5" s="117"/>
      <c r="K5" s="117"/>
      <c r="L5" s="117"/>
      <c r="M5" s="117"/>
      <c r="N5" s="117"/>
      <c r="O5" s="117"/>
      <c r="P5" s="117"/>
      <c r="Q5" s="117"/>
      <c r="R5" s="117"/>
      <c r="S5" s="117"/>
      <c r="T5" s="117"/>
      <c r="U5" s="117"/>
      <c r="V5" s="117"/>
      <c r="W5" s="132"/>
      <c r="X5" s="132"/>
      <c r="Y5" s="132"/>
      <c r="Z5" s="132"/>
      <c r="AA5" s="132"/>
      <c r="AB5" s="132"/>
      <c r="AC5" s="132"/>
      <c r="AD5" s="132"/>
      <c r="AE5" s="132"/>
      <c r="AF5" s="132"/>
      <c r="AG5" s="132"/>
      <c r="AH5" s="132"/>
      <c r="AI5" s="132"/>
      <c r="AJ5" s="132"/>
      <c r="AK5" s="132"/>
      <c r="AL5" s="132"/>
      <c r="AM5" s="132"/>
      <c r="AN5" s="132"/>
      <c r="AO5" s="132"/>
      <c r="AP5" s="132"/>
      <c r="AQ5" s="132"/>
      <c r="AR5" s="132"/>
      <c r="AT5" s="130" t="s">
        <v>376</v>
      </c>
    </row>
    <row r="6" spans="1:46">
      <c r="A6" s="104">
        <v>4</v>
      </c>
      <c r="B6" s="109" t="s">
        <v>42</v>
      </c>
      <c r="C6" s="110"/>
      <c r="D6" s="110"/>
      <c r="E6" s="110"/>
      <c r="F6" s="110"/>
      <c r="G6" s="110"/>
      <c r="H6" s="110"/>
      <c r="I6" s="110"/>
      <c r="J6" s="110"/>
      <c r="K6" s="110"/>
      <c r="L6" s="110"/>
      <c r="M6" s="110"/>
      <c r="N6" s="110"/>
      <c r="O6" s="110"/>
      <c r="P6" s="110"/>
      <c r="Q6" s="110"/>
      <c r="R6" s="110"/>
      <c r="S6" s="110"/>
      <c r="T6" s="110"/>
      <c r="U6" s="110"/>
      <c r="V6" s="110"/>
      <c r="W6" s="131"/>
      <c r="X6" s="131"/>
      <c r="Y6" s="131"/>
      <c r="Z6" s="131"/>
      <c r="AA6" s="131"/>
      <c r="AB6" s="131"/>
      <c r="AC6" s="131"/>
      <c r="AD6" s="131"/>
      <c r="AE6" s="131"/>
      <c r="AF6" s="131"/>
      <c r="AG6" s="131"/>
      <c r="AH6" s="131"/>
      <c r="AI6" s="131"/>
      <c r="AJ6" s="131"/>
      <c r="AK6" s="131"/>
      <c r="AL6" s="131"/>
      <c r="AM6" s="131"/>
      <c r="AN6" s="131"/>
      <c r="AO6" s="131"/>
      <c r="AP6" s="131"/>
      <c r="AQ6" s="131"/>
      <c r="AR6" s="131"/>
    </row>
    <row r="7" spans="1:46">
      <c r="A7" s="104">
        <v>5</v>
      </c>
      <c r="B7" s="109" t="s">
        <v>43</v>
      </c>
      <c r="C7" s="110"/>
      <c r="D7" s="110"/>
      <c r="E7" s="110"/>
      <c r="F7" s="110"/>
      <c r="G7" s="110"/>
      <c r="H7" s="110"/>
      <c r="I7" s="110"/>
      <c r="J7" s="110"/>
      <c r="K7" s="110"/>
      <c r="L7" s="110"/>
      <c r="M7" s="110"/>
      <c r="N7" s="110"/>
      <c r="O7" s="110"/>
      <c r="P7" s="110"/>
      <c r="Q7" s="110"/>
      <c r="R7" s="110"/>
      <c r="S7" s="110"/>
      <c r="T7" s="110"/>
      <c r="U7" s="110"/>
      <c r="V7" s="110"/>
      <c r="W7" s="131"/>
      <c r="X7" s="131"/>
      <c r="Y7" s="131"/>
      <c r="Z7" s="131"/>
      <c r="AA7" s="131"/>
      <c r="AB7" s="131"/>
      <c r="AC7" s="131"/>
      <c r="AD7" s="131"/>
      <c r="AE7" s="131"/>
      <c r="AF7" s="131"/>
      <c r="AG7" s="131"/>
      <c r="AH7" s="131"/>
      <c r="AI7" s="131"/>
      <c r="AJ7" s="131"/>
      <c r="AK7" s="131"/>
      <c r="AL7" s="131"/>
      <c r="AM7" s="131"/>
      <c r="AN7" s="131"/>
      <c r="AO7" s="131"/>
      <c r="AP7" s="131"/>
      <c r="AQ7" s="131"/>
      <c r="AR7" s="131"/>
    </row>
    <row r="8" spans="1:46">
      <c r="A8" s="104">
        <v>6</v>
      </c>
      <c r="B8" s="109" t="s">
        <v>44</v>
      </c>
      <c r="C8" s="117"/>
      <c r="D8" s="117"/>
      <c r="E8" s="117"/>
      <c r="F8" s="117"/>
      <c r="G8" s="117"/>
      <c r="H8" s="117"/>
      <c r="I8" s="117"/>
      <c r="J8" s="117"/>
      <c r="K8" s="117"/>
      <c r="L8" s="117"/>
      <c r="M8" s="117"/>
      <c r="N8" s="117"/>
      <c r="O8" s="117"/>
      <c r="P8" s="117"/>
      <c r="Q8" s="117"/>
      <c r="R8" s="117"/>
      <c r="S8" s="117"/>
      <c r="T8" s="117"/>
      <c r="U8" s="117"/>
      <c r="V8" s="117"/>
      <c r="W8" s="132"/>
      <c r="X8" s="132"/>
      <c r="Y8" s="132"/>
      <c r="Z8" s="132"/>
      <c r="AA8" s="132"/>
      <c r="AB8" s="132"/>
      <c r="AC8" s="132"/>
      <c r="AD8" s="132"/>
      <c r="AE8" s="132"/>
      <c r="AF8" s="132"/>
      <c r="AG8" s="132"/>
      <c r="AH8" s="132"/>
      <c r="AI8" s="132"/>
      <c r="AJ8" s="132"/>
      <c r="AK8" s="132"/>
      <c r="AL8" s="132"/>
      <c r="AM8" s="132"/>
      <c r="AN8" s="132"/>
      <c r="AO8" s="132"/>
      <c r="AP8" s="132"/>
      <c r="AQ8" s="132"/>
      <c r="AR8" s="132"/>
      <c r="AT8" s="112"/>
    </row>
    <row r="9" spans="1:46">
      <c r="A9" s="104">
        <v>7</v>
      </c>
      <c r="B9" s="109" t="s">
        <v>45</v>
      </c>
      <c r="C9" s="110"/>
      <c r="D9" s="110"/>
      <c r="E9" s="110"/>
      <c r="F9" s="110"/>
      <c r="G9" s="110"/>
      <c r="H9" s="110"/>
      <c r="I9" s="110"/>
      <c r="J9" s="110"/>
      <c r="K9" s="110"/>
      <c r="L9" s="110"/>
      <c r="M9" s="110"/>
      <c r="N9" s="110"/>
      <c r="O9" s="110"/>
      <c r="P9" s="110"/>
      <c r="Q9" s="110"/>
      <c r="R9" s="110"/>
      <c r="S9" s="110"/>
      <c r="T9" s="110"/>
      <c r="U9" s="110"/>
      <c r="V9" s="110"/>
      <c r="W9" s="131"/>
      <c r="X9" s="131"/>
      <c r="Y9" s="131"/>
      <c r="Z9" s="131"/>
      <c r="AA9" s="131"/>
      <c r="AB9" s="131"/>
      <c r="AC9" s="131"/>
      <c r="AD9" s="131"/>
      <c r="AE9" s="131"/>
      <c r="AF9" s="131"/>
      <c r="AG9" s="131"/>
      <c r="AH9" s="131"/>
      <c r="AI9" s="131"/>
      <c r="AJ9" s="131"/>
      <c r="AK9" s="131"/>
      <c r="AL9" s="131"/>
      <c r="AM9" s="131"/>
      <c r="AN9" s="131"/>
      <c r="AO9" s="131"/>
      <c r="AP9" s="131"/>
      <c r="AQ9" s="131"/>
      <c r="AR9" s="131"/>
      <c r="AT9" s="112"/>
    </row>
    <row r="10" spans="1:46">
      <c r="A10" s="104">
        <v>8</v>
      </c>
      <c r="B10" s="109" t="s">
        <v>46</v>
      </c>
      <c r="C10" s="110"/>
      <c r="D10" s="110"/>
      <c r="E10" s="110"/>
      <c r="F10" s="110"/>
      <c r="G10" s="110"/>
      <c r="H10" s="110"/>
      <c r="I10" s="110"/>
      <c r="J10" s="110"/>
      <c r="K10" s="110"/>
      <c r="L10" s="110"/>
      <c r="M10" s="110"/>
      <c r="N10" s="110"/>
      <c r="O10" s="110"/>
      <c r="P10" s="110"/>
      <c r="Q10" s="110"/>
      <c r="R10" s="110"/>
      <c r="S10" s="110"/>
      <c r="T10" s="110"/>
      <c r="U10" s="110"/>
      <c r="V10" s="110"/>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T10" s="112"/>
    </row>
    <row r="11" spans="1:46">
      <c r="A11" s="104">
        <v>9</v>
      </c>
      <c r="B11" s="116" t="s">
        <v>308</v>
      </c>
      <c r="C11" s="117"/>
      <c r="D11" s="117"/>
      <c r="E11" s="117"/>
      <c r="F11" s="117"/>
      <c r="G11" s="117"/>
      <c r="H11" s="117"/>
      <c r="I11" s="117"/>
      <c r="J11" s="117"/>
      <c r="K11" s="117"/>
      <c r="L11" s="117"/>
      <c r="M11" s="117"/>
      <c r="N11" s="117"/>
      <c r="O11" s="117"/>
      <c r="P11" s="117"/>
      <c r="Q11" s="117"/>
      <c r="R11" s="117"/>
      <c r="S11" s="117"/>
      <c r="T11" s="117"/>
      <c r="U11" s="117"/>
      <c r="V11" s="117"/>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row>
    <row r="12" spans="1:46">
      <c r="A12" s="104">
        <v>10</v>
      </c>
      <c r="B12" s="109" t="s">
        <v>47</v>
      </c>
      <c r="C12" s="110"/>
      <c r="D12" s="110"/>
      <c r="E12" s="110"/>
      <c r="F12" s="110"/>
      <c r="G12" s="110"/>
      <c r="H12" s="110"/>
      <c r="I12" s="110"/>
      <c r="J12" s="110"/>
      <c r="K12" s="110"/>
      <c r="L12" s="110"/>
      <c r="M12" s="110"/>
      <c r="N12" s="110"/>
      <c r="O12" s="110"/>
      <c r="P12" s="110"/>
      <c r="Q12" s="110"/>
      <c r="R12" s="110"/>
      <c r="S12" s="110"/>
      <c r="T12" s="110"/>
      <c r="U12" s="110"/>
      <c r="V12" s="110"/>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row>
    <row r="13" spans="1:46">
      <c r="A13" s="104">
        <v>11</v>
      </c>
      <c r="B13" s="109" t="s">
        <v>48</v>
      </c>
      <c r="C13" s="117"/>
      <c r="D13" s="117"/>
      <c r="E13" s="117"/>
      <c r="F13" s="117"/>
      <c r="G13" s="117"/>
      <c r="H13" s="117"/>
      <c r="I13" s="117"/>
      <c r="J13" s="117"/>
      <c r="K13" s="117"/>
      <c r="L13" s="117"/>
      <c r="M13" s="117"/>
      <c r="N13" s="117"/>
      <c r="O13" s="117"/>
      <c r="P13" s="117"/>
      <c r="Q13" s="117"/>
      <c r="R13" s="117"/>
      <c r="S13" s="117"/>
      <c r="T13" s="117"/>
      <c r="U13" s="117"/>
      <c r="V13" s="117"/>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row>
    <row r="14" spans="1:46">
      <c r="A14" s="104">
        <v>12</v>
      </c>
      <c r="B14" s="109" t="s">
        <v>49</v>
      </c>
      <c r="C14" s="110"/>
      <c r="D14" s="110"/>
      <c r="E14" s="110"/>
      <c r="F14" s="110"/>
      <c r="G14" s="110"/>
      <c r="H14" s="110"/>
      <c r="I14" s="110"/>
      <c r="J14" s="110"/>
      <c r="K14" s="110"/>
      <c r="L14" s="110"/>
      <c r="M14" s="110"/>
      <c r="N14" s="110"/>
      <c r="O14" s="110"/>
      <c r="P14" s="110"/>
      <c r="Q14" s="110"/>
      <c r="R14" s="110"/>
      <c r="S14" s="110"/>
      <c r="T14" s="110"/>
      <c r="U14" s="110"/>
      <c r="V14" s="110"/>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row>
    <row r="15" spans="1:46">
      <c r="A15" s="104">
        <v>13</v>
      </c>
      <c r="B15" s="109" t="s">
        <v>50</v>
      </c>
      <c r="C15" s="110"/>
      <c r="D15" s="110"/>
      <c r="E15" s="110"/>
      <c r="F15" s="110"/>
      <c r="G15" s="110"/>
      <c r="H15" s="110"/>
      <c r="I15" s="110"/>
      <c r="J15" s="110"/>
      <c r="K15" s="110"/>
      <c r="L15" s="110"/>
      <c r="M15" s="110"/>
      <c r="N15" s="110"/>
      <c r="O15" s="110"/>
      <c r="P15" s="110"/>
      <c r="Q15" s="110"/>
      <c r="R15" s="110"/>
      <c r="S15" s="110"/>
      <c r="T15" s="110"/>
      <c r="U15" s="110"/>
      <c r="V15" s="110"/>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row>
    <row r="16" spans="1:46">
      <c r="A16" s="104">
        <v>14</v>
      </c>
      <c r="B16" s="109" t="s">
        <v>51</v>
      </c>
      <c r="C16" s="110"/>
      <c r="D16" s="110"/>
      <c r="E16" s="110"/>
      <c r="F16" s="110"/>
      <c r="G16" s="110"/>
      <c r="H16" s="110"/>
      <c r="I16" s="110"/>
      <c r="J16" s="110"/>
      <c r="K16" s="110"/>
      <c r="L16" s="110"/>
      <c r="M16" s="110"/>
      <c r="N16" s="110"/>
      <c r="O16" s="110"/>
      <c r="P16" s="110"/>
      <c r="Q16" s="110"/>
      <c r="R16" s="110"/>
      <c r="S16" s="110"/>
      <c r="T16" s="110"/>
      <c r="U16" s="110"/>
      <c r="V16" s="110"/>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row>
    <row r="17" spans="1:44">
      <c r="A17" s="104">
        <v>15</v>
      </c>
      <c r="B17" s="109" t="s">
        <v>52</v>
      </c>
      <c r="C17" s="110"/>
      <c r="D17" s="110"/>
      <c r="E17" s="110"/>
      <c r="F17" s="110"/>
      <c r="G17" s="110"/>
      <c r="H17" s="110"/>
      <c r="I17" s="110"/>
      <c r="J17" s="110"/>
      <c r="K17" s="110"/>
      <c r="L17" s="110"/>
      <c r="M17" s="110"/>
      <c r="N17" s="110"/>
      <c r="O17" s="110"/>
      <c r="P17" s="110"/>
      <c r="Q17" s="110"/>
      <c r="R17" s="110"/>
      <c r="S17" s="110"/>
      <c r="T17" s="110"/>
      <c r="U17" s="110"/>
      <c r="V17" s="110"/>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row>
    <row r="18" spans="1:44">
      <c r="A18" s="104">
        <v>16</v>
      </c>
      <c r="B18" s="109" t="s">
        <v>53</v>
      </c>
      <c r="C18" s="110"/>
      <c r="D18" s="110"/>
      <c r="E18" s="110"/>
      <c r="F18" s="110"/>
      <c r="G18" s="110"/>
      <c r="H18" s="110"/>
      <c r="I18" s="110"/>
      <c r="J18" s="110"/>
      <c r="K18" s="110"/>
      <c r="L18" s="110"/>
      <c r="M18" s="110"/>
      <c r="N18" s="110"/>
      <c r="O18" s="110"/>
      <c r="P18" s="110"/>
      <c r="Q18" s="110"/>
      <c r="R18" s="110"/>
      <c r="S18" s="110"/>
      <c r="T18" s="110"/>
      <c r="U18" s="110"/>
      <c r="V18" s="110"/>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row>
    <row r="19" spans="1:44">
      <c r="A19" s="104">
        <v>17</v>
      </c>
      <c r="B19" s="109" t="s">
        <v>54</v>
      </c>
      <c r="C19" s="117"/>
      <c r="D19" s="117"/>
      <c r="E19" s="117"/>
      <c r="F19" s="117"/>
      <c r="G19" s="117"/>
      <c r="H19" s="117"/>
      <c r="I19" s="117"/>
      <c r="J19" s="117"/>
      <c r="K19" s="117"/>
      <c r="L19" s="117"/>
      <c r="M19" s="117"/>
      <c r="N19" s="117"/>
      <c r="O19" s="117"/>
      <c r="P19" s="117"/>
      <c r="Q19" s="117"/>
      <c r="R19" s="117"/>
      <c r="S19" s="117"/>
      <c r="T19" s="117"/>
      <c r="U19" s="117"/>
      <c r="V19" s="117"/>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row>
    <row r="20" spans="1:44">
      <c r="A20" s="104">
        <v>18</v>
      </c>
      <c r="B20" s="109" t="s">
        <v>55</v>
      </c>
      <c r="C20" s="117"/>
      <c r="D20" s="117"/>
      <c r="E20" s="117"/>
      <c r="F20" s="117"/>
      <c r="G20" s="117"/>
      <c r="H20" s="117"/>
      <c r="I20" s="117"/>
      <c r="J20" s="117"/>
      <c r="K20" s="117"/>
      <c r="L20" s="117"/>
      <c r="M20" s="117"/>
      <c r="N20" s="117"/>
      <c r="O20" s="117"/>
      <c r="P20" s="117"/>
      <c r="Q20" s="117"/>
      <c r="R20" s="117"/>
      <c r="S20" s="117"/>
      <c r="T20" s="117"/>
      <c r="U20" s="117"/>
      <c r="V20" s="117"/>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row>
    <row r="21" spans="1:44">
      <c r="A21" s="104">
        <v>19</v>
      </c>
      <c r="B21" s="109" t="s">
        <v>56</v>
      </c>
      <c r="C21" s="117"/>
      <c r="D21" s="117"/>
      <c r="E21" s="117"/>
      <c r="F21" s="117"/>
      <c r="G21" s="117"/>
      <c r="H21" s="117"/>
      <c r="I21" s="117"/>
      <c r="J21" s="117"/>
      <c r="K21" s="117"/>
      <c r="L21" s="117"/>
      <c r="M21" s="117"/>
      <c r="N21" s="117"/>
      <c r="O21" s="117"/>
      <c r="P21" s="117"/>
      <c r="Q21" s="117"/>
      <c r="R21" s="117"/>
      <c r="S21" s="117"/>
      <c r="T21" s="117"/>
      <c r="U21" s="117"/>
      <c r="V21" s="117"/>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row>
    <row r="22" spans="1:44">
      <c r="A22" s="104">
        <v>20</v>
      </c>
      <c r="B22" s="109" t="s">
        <v>57</v>
      </c>
      <c r="C22" s="117"/>
      <c r="D22" s="117"/>
      <c r="E22" s="117"/>
      <c r="F22" s="117"/>
      <c r="G22" s="117"/>
      <c r="H22" s="117"/>
      <c r="I22" s="117"/>
      <c r="J22" s="117"/>
      <c r="K22" s="117"/>
      <c r="L22" s="117"/>
      <c r="M22" s="117"/>
      <c r="N22" s="117"/>
      <c r="O22" s="117"/>
      <c r="P22" s="117"/>
      <c r="Q22" s="117"/>
      <c r="R22" s="117"/>
      <c r="S22" s="117"/>
      <c r="T22" s="117"/>
      <c r="U22" s="117"/>
      <c r="V22" s="117"/>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row>
    <row r="23" spans="1:44">
      <c r="A23" s="104">
        <v>21</v>
      </c>
      <c r="B23" s="109" t="s">
        <v>58</v>
      </c>
      <c r="C23" s="117"/>
      <c r="D23" s="117"/>
      <c r="E23" s="117"/>
      <c r="F23" s="117"/>
      <c r="G23" s="117"/>
      <c r="H23" s="117"/>
      <c r="I23" s="117"/>
      <c r="J23" s="117"/>
      <c r="K23" s="117"/>
      <c r="L23" s="117"/>
      <c r="M23" s="117"/>
      <c r="N23" s="117"/>
      <c r="O23" s="117"/>
      <c r="P23" s="117"/>
      <c r="Q23" s="117"/>
      <c r="R23" s="117"/>
      <c r="S23" s="117"/>
      <c r="T23" s="117"/>
      <c r="U23" s="117"/>
      <c r="V23" s="117"/>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row>
    <row r="24" spans="1:44">
      <c r="A24" s="104">
        <v>22</v>
      </c>
      <c r="B24" s="134" t="s">
        <v>371</v>
      </c>
      <c r="C24" s="110"/>
      <c r="D24" s="110"/>
      <c r="E24" s="110"/>
      <c r="F24" s="110"/>
      <c r="G24" s="110"/>
      <c r="H24" s="110"/>
      <c r="I24" s="110"/>
      <c r="J24" s="110"/>
      <c r="K24" s="110"/>
      <c r="L24" s="110"/>
      <c r="M24" s="110"/>
      <c r="N24" s="110"/>
      <c r="O24" s="110"/>
      <c r="P24" s="110"/>
      <c r="Q24" s="110"/>
      <c r="R24" s="110"/>
      <c r="S24" s="110"/>
      <c r="T24" s="110"/>
      <c r="U24" s="110"/>
      <c r="V24" s="110"/>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row>
    <row r="25" spans="1:44">
      <c r="A25" s="104">
        <v>23</v>
      </c>
      <c r="B25" s="109" t="s">
        <v>60</v>
      </c>
      <c r="C25" s="117"/>
      <c r="D25" s="117"/>
      <c r="E25" s="117"/>
      <c r="F25" s="117"/>
      <c r="G25" s="117"/>
      <c r="H25" s="117"/>
      <c r="I25" s="117"/>
      <c r="J25" s="117"/>
      <c r="K25" s="117"/>
      <c r="L25" s="117"/>
      <c r="M25" s="117"/>
      <c r="N25" s="117"/>
      <c r="O25" s="117"/>
      <c r="P25" s="117"/>
      <c r="Q25" s="117"/>
      <c r="R25" s="117"/>
      <c r="S25" s="117"/>
      <c r="T25" s="117"/>
      <c r="U25" s="117"/>
      <c r="V25" s="117"/>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row>
    <row r="26" spans="1:44">
      <c r="A26" s="104">
        <v>24</v>
      </c>
      <c r="B26" s="116" t="s">
        <v>311</v>
      </c>
      <c r="C26" s="110"/>
      <c r="D26" s="110"/>
      <c r="E26" s="110"/>
      <c r="F26" s="110"/>
      <c r="G26" s="110"/>
      <c r="H26" s="110"/>
      <c r="I26" s="110"/>
      <c r="J26" s="110"/>
      <c r="K26" s="110"/>
      <c r="L26" s="110"/>
      <c r="M26" s="110"/>
      <c r="N26" s="110"/>
      <c r="O26" s="110"/>
      <c r="P26" s="110"/>
      <c r="Q26" s="110"/>
      <c r="R26" s="110"/>
      <c r="S26" s="110"/>
      <c r="T26" s="110"/>
      <c r="U26" s="110"/>
      <c r="V26" s="110"/>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row>
    <row r="27" spans="1:44">
      <c r="A27" s="104">
        <v>25</v>
      </c>
      <c r="B27" s="109" t="s">
        <v>62</v>
      </c>
      <c r="C27" s="110"/>
      <c r="D27" s="110"/>
      <c r="E27" s="110"/>
      <c r="F27" s="110"/>
      <c r="G27" s="110"/>
      <c r="H27" s="110"/>
      <c r="I27" s="110"/>
      <c r="J27" s="110"/>
      <c r="K27" s="110"/>
      <c r="L27" s="110"/>
      <c r="M27" s="110"/>
      <c r="N27" s="110"/>
      <c r="O27" s="110"/>
      <c r="P27" s="110"/>
      <c r="Q27" s="110"/>
      <c r="R27" s="110"/>
      <c r="S27" s="110"/>
      <c r="T27" s="110"/>
      <c r="U27" s="110"/>
      <c r="V27" s="110"/>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row>
    <row r="28" spans="1:44">
      <c r="A28" s="104">
        <v>26</v>
      </c>
      <c r="B28" s="109" t="s">
        <v>63</v>
      </c>
      <c r="C28" s="117"/>
      <c r="D28" s="117"/>
      <c r="E28" s="117"/>
      <c r="F28" s="117"/>
      <c r="G28" s="117"/>
      <c r="H28" s="117"/>
      <c r="I28" s="117"/>
      <c r="J28" s="117"/>
      <c r="K28" s="117"/>
      <c r="L28" s="117"/>
      <c r="M28" s="117"/>
      <c r="N28" s="117"/>
      <c r="O28" s="117"/>
      <c r="P28" s="117"/>
      <c r="Q28" s="117"/>
      <c r="R28" s="117"/>
      <c r="S28" s="117"/>
      <c r="T28" s="117"/>
      <c r="U28" s="117"/>
      <c r="V28" s="117"/>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row>
    <row r="29" spans="1:44">
      <c r="A29" s="104">
        <v>27</v>
      </c>
      <c r="B29" s="109" t="s">
        <v>64</v>
      </c>
      <c r="C29" s="110"/>
      <c r="D29" s="110"/>
      <c r="E29" s="110"/>
      <c r="F29" s="110"/>
      <c r="G29" s="110"/>
      <c r="H29" s="110"/>
      <c r="I29" s="110"/>
      <c r="J29" s="110"/>
      <c r="K29" s="110"/>
      <c r="L29" s="110"/>
      <c r="M29" s="110"/>
      <c r="N29" s="110"/>
      <c r="O29" s="110"/>
      <c r="P29" s="110"/>
      <c r="Q29" s="110"/>
      <c r="R29" s="110"/>
      <c r="S29" s="110"/>
      <c r="T29" s="110"/>
      <c r="U29" s="110"/>
      <c r="V29" s="110"/>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row>
    <row r="30" spans="1:44">
      <c r="A30" s="104">
        <v>28</v>
      </c>
      <c r="B30" s="109" t="s">
        <v>65</v>
      </c>
      <c r="C30" s="110"/>
      <c r="D30" s="110"/>
      <c r="E30" s="110"/>
      <c r="F30" s="110"/>
      <c r="G30" s="110"/>
      <c r="H30" s="110"/>
      <c r="I30" s="110"/>
      <c r="J30" s="110"/>
      <c r="K30" s="110"/>
      <c r="L30" s="110"/>
      <c r="M30" s="110"/>
      <c r="N30" s="110"/>
      <c r="O30" s="110"/>
      <c r="P30" s="110"/>
      <c r="Q30" s="110"/>
      <c r="R30" s="110"/>
      <c r="S30" s="110"/>
      <c r="T30" s="110"/>
      <c r="U30" s="110"/>
      <c r="V30" s="110"/>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row>
    <row r="31" spans="1:44">
      <c r="A31" s="104">
        <v>29</v>
      </c>
      <c r="B31" s="109" t="s">
        <v>66</v>
      </c>
      <c r="C31" s="110"/>
      <c r="D31" s="110"/>
      <c r="E31" s="110"/>
      <c r="F31" s="110"/>
      <c r="G31" s="110"/>
      <c r="H31" s="110"/>
      <c r="I31" s="110"/>
      <c r="J31" s="110"/>
      <c r="K31" s="110"/>
      <c r="L31" s="110"/>
      <c r="M31" s="110"/>
      <c r="N31" s="110"/>
      <c r="O31" s="110"/>
      <c r="P31" s="110"/>
      <c r="Q31" s="110"/>
      <c r="R31" s="110"/>
      <c r="S31" s="110"/>
      <c r="T31" s="110"/>
      <c r="U31" s="110"/>
      <c r="V31" s="110"/>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row>
    <row r="32" spans="1:44">
      <c r="A32" s="104">
        <v>30</v>
      </c>
      <c r="B32" s="116" t="s">
        <v>310</v>
      </c>
      <c r="C32" s="110"/>
      <c r="D32" s="110"/>
      <c r="E32" s="110"/>
      <c r="F32" s="110"/>
      <c r="G32" s="110"/>
      <c r="H32" s="110"/>
      <c r="I32" s="110"/>
      <c r="J32" s="110"/>
      <c r="K32" s="110"/>
      <c r="L32" s="110"/>
      <c r="M32" s="110"/>
      <c r="N32" s="110"/>
      <c r="O32" s="110"/>
      <c r="P32" s="110"/>
      <c r="Q32" s="110"/>
      <c r="R32" s="110"/>
      <c r="S32" s="110"/>
      <c r="T32" s="110"/>
      <c r="U32" s="110"/>
      <c r="V32" s="110"/>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row>
    <row r="33" spans="1:44">
      <c r="A33" s="104">
        <v>31</v>
      </c>
      <c r="B33" s="109" t="s">
        <v>68</v>
      </c>
      <c r="C33" s="110"/>
      <c r="D33" s="110"/>
      <c r="E33" s="110"/>
      <c r="F33" s="110"/>
      <c r="G33" s="110"/>
      <c r="H33" s="110"/>
      <c r="I33" s="110"/>
      <c r="J33" s="110"/>
      <c r="K33" s="110"/>
      <c r="L33" s="110"/>
      <c r="M33" s="110"/>
      <c r="N33" s="110"/>
      <c r="O33" s="110"/>
      <c r="P33" s="110"/>
      <c r="Q33" s="110"/>
      <c r="R33" s="110"/>
      <c r="S33" s="110"/>
      <c r="T33" s="110"/>
      <c r="U33" s="110"/>
      <c r="V33" s="110"/>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row>
    <row r="34" spans="1:44">
      <c r="A34" s="104">
        <v>32</v>
      </c>
      <c r="B34" s="109" t="s">
        <v>69</v>
      </c>
      <c r="C34" s="117"/>
      <c r="D34" s="117"/>
      <c r="E34" s="117"/>
      <c r="F34" s="117"/>
      <c r="G34" s="117"/>
      <c r="H34" s="117"/>
      <c r="I34" s="117"/>
      <c r="J34" s="117"/>
      <c r="K34" s="117"/>
      <c r="L34" s="117"/>
      <c r="M34" s="117"/>
      <c r="N34" s="117"/>
      <c r="O34" s="117"/>
      <c r="P34" s="117"/>
      <c r="Q34" s="117"/>
      <c r="R34" s="117"/>
      <c r="S34" s="117"/>
      <c r="T34" s="117"/>
      <c r="U34" s="117"/>
      <c r="V34" s="117"/>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row>
    <row r="35" spans="1:44">
      <c r="A35" s="104">
        <v>33</v>
      </c>
      <c r="B35" s="134" t="s">
        <v>372</v>
      </c>
      <c r="C35" s="110"/>
      <c r="D35" s="110"/>
      <c r="E35" s="110"/>
      <c r="F35" s="110"/>
      <c r="G35" s="110"/>
      <c r="H35" s="110"/>
      <c r="I35" s="110"/>
      <c r="J35" s="110"/>
      <c r="K35" s="110"/>
      <c r="L35" s="110"/>
      <c r="M35" s="110"/>
      <c r="N35" s="110"/>
      <c r="O35" s="110"/>
      <c r="P35" s="110"/>
      <c r="Q35" s="110"/>
      <c r="R35" s="110"/>
      <c r="S35" s="110"/>
      <c r="T35" s="110"/>
      <c r="U35" s="110"/>
      <c r="V35" s="110"/>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row>
    <row r="36" spans="1:44">
      <c r="A36" s="104">
        <v>34</v>
      </c>
      <c r="B36" s="113" t="s">
        <v>71</v>
      </c>
      <c r="C36" s="110"/>
      <c r="D36" s="110"/>
      <c r="E36" s="110"/>
      <c r="F36" s="110"/>
      <c r="G36" s="110"/>
      <c r="H36" s="110"/>
      <c r="I36" s="110"/>
      <c r="J36" s="110"/>
      <c r="K36" s="110"/>
      <c r="L36" s="110"/>
      <c r="M36" s="110"/>
      <c r="N36" s="110"/>
      <c r="O36" s="110"/>
      <c r="P36" s="110"/>
      <c r="Q36" s="110"/>
      <c r="R36" s="110"/>
      <c r="S36" s="110"/>
      <c r="T36" s="110"/>
      <c r="U36" s="110"/>
      <c r="V36" s="110"/>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row>
    <row r="37" spans="1:44">
      <c r="A37" s="104">
        <v>35</v>
      </c>
      <c r="B37" s="109" t="s">
        <v>72</v>
      </c>
      <c r="C37" s="110"/>
      <c r="D37" s="110"/>
      <c r="E37" s="110"/>
      <c r="F37" s="110"/>
      <c r="G37" s="110"/>
      <c r="H37" s="110"/>
      <c r="I37" s="110"/>
      <c r="J37" s="110"/>
      <c r="K37" s="110"/>
      <c r="L37" s="110"/>
      <c r="M37" s="110"/>
      <c r="N37" s="110"/>
      <c r="O37" s="110"/>
      <c r="P37" s="110"/>
      <c r="Q37" s="110"/>
      <c r="R37" s="110"/>
      <c r="S37" s="110"/>
      <c r="T37" s="110"/>
      <c r="U37" s="110"/>
      <c r="V37" s="110"/>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row>
    <row r="38" spans="1:44">
      <c r="A38" s="104">
        <v>36</v>
      </c>
      <c r="B38" s="115" t="s">
        <v>307</v>
      </c>
      <c r="C38" s="117"/>
      <c r="D38" s="117"/>
      <c r="E38" s="117"/>
      <c r="F38" s="117"/>
      <c r="G38" s="117"/>
      <c r="H38" s="117"/>
      <c r="I38" s="117"/>
      <c r="J38" s="117"/>
      <c r="K38" s="117"/>
      <c r="L38" s="117"/>
      <c r="M38" s="117"/>
      <c r="N38" s="117"/>
      <c r="O38" s="117"/>
      <c r="P38" s="117"/>
      <c r="Q38" s="117"/>
      <c r="R38" s="117"/>
      <c r="S38" s="117"/>
      <c r="T38" s="117"/>
      <c r="U38" s="117"/>
      <c r="V38" s="117"/>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row>
    <row r="39" spans="1:44">
      <c r="A39" s="104">
        <v>37</v>
      </c>
      <c r="B39" s="109" t="s">
        <v>73</v>
      </c>
      <c r="C39" s="117"/>
      <c r="D39" s="117"/>
      <c r="E39" s="117"/>
      <c r="F39" s="117"/>
      <c r="G39" s="117"/>
      <c r="H39" s="117"/>
      <c r="I39" s="117"/>
      <c r="J39" s="117"/>
      <c r="K39" s="117"/>
      <c r="L39" s="117"/>
      <c r="M39" s="117"/>
      <c r="N39" s="117"/>
      <c r="O39" s="117"/>
      <c r="P39" s="117"/>
      <c r="Q39" s="117"/>
      <c r="R39" s="117"/>
      <c r="S39" s="117"/>
      <c r="T39" s="117"/>
      <c r="U39" s="117"/>
      <c r="V39" s="117"/>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row>
    <row r="40" spans="1:44">
      <c r="A40" s="104">
        <v>38</v>
      </c>
      <c r="B40" s="109" t="s">
        <v>74</v>
      </c>
      <c r="C40" s="110"/>
      <c r="D40" s="110"/>
      <c r="E40" s="110"/>
      <c r="F40" s="110"/>
      <c r="G40" s="110"/>
      <c r="H40" s="110"/>
      <c r="I40" s="110"/>
      <c r="J40" s="110"/>
      <c r="K40" s="110"/>
      <c r="L40" s="110"/>
      <c r="M40" s="110"/>
      <c r="N40" s="110"/>
      <c r="O40" s="110"/>
      <c r="P40" s="110"/>
      <c r="Q40" s="110"/>
      <c r="R40" s="110"/>
      <c r="S40" s="110"/>
      <c r="T40" s="110"/>
      <c r="U40" s="110"/>
      <c r="V40" s="110"/>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row>
    <row r="41" spans="1:44">
      <c r="A41" s="104">
        <v>39</v>
      </c>
      <c r="B41" s="109" t="s">
        <v>75</v>
      </c>
      <c r="C41" s="110"/>
      <c r="D41" s="110"/>
      <c r="E41" s="110"/>
      <c r="F41" s="110"/>
      <c r="G41" s="110"/>
      <c r="H41" s="110"/>
      <c r="I41" s="110"/>
      <c r="J41" s="110"/>
      <c r="K41" s="110"/>
      <c r="L41" s="110"/>
      <c r="M41" s="110"/>
      <c r="N41" s="110"/>
      <c r="O41" s="110"/>
      <c r="P41" s="110"/>
      <c r="Q41" s="110"/>
      <c r="R41" s="110"/>
      <c r="S41" s="110"/>
      <c r="T41" s="110"/>
      <c r="U41" s="110"/>
      <c r="V41" s="110"/>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row>
    <row r="42" spans="1:44">
      <c r="A42" s="104">
        <v>40</v>
      </c>
      <c r="B42" s="109" t="s">
        <v>84</v>
      </c>
      <c r="C42" s="110"/>
      <c r="D42" s="110"/>
      <c r="E42" s="110"/>
      <c r="F42" s="110"/>
      <c r="G42" s="110"/>
      <c r="H42" s="110"/>
      <c r="I42" s="110"/>
      <c r="J42" s="110"/>
      <c r="K42" s="110"/>
      <c r="L42" s="110"/>
      <c r="M42" s="110"/>
      <c r="N42" s="110"/>
      <c r="O42" s="110"/>
      <c r="P42" s="110"/>
      <c r="Q42" s="110"/>
      <c r="R42" s="110"/>
      <c r="S42" s="110"/>
      <c r="T42" s="110"/>
      <c r="U42" s="110"/>
      <c r="V42" s="110"/>
      <c r="W42" s="131"/>
      <c r="X42" s="133"/>
      <c r="Y42" s="133"/>
      <c r="Z42" s="133"/>
      <c r="AA42" s="133"/>
      <c r="AB42" s="133"/>
      <c r="AC42" s="133"/>
      <c r="AD42" s="133"/>
      <c r="AE42" s="133"/>
      <c r="AF42" s="133"/>
      <c r="AG42" s="133"/>
      <c r="AH42" s="133"/>
      <c r="AI42" s="133"/>
      <c r="AJ42" s="133"/>
      <c r="AK42" s="133"/>
      <c r="AL42" s="133"/>
      <c r="AM42" s="133"/>
      <c r="AN42" s="133"/>
      <c r="AO42" s="133"/>
      <c r="AP42" s="133"/>
      <c r="AQ42" s="133"/>
      <c r="AR42" s="133"/>
    </row>
    <row r="43" spans="1:44">
      <c r="A43" s="104">
        <v>41</v>
      </c>
      <c r="B43" s="105" t="s">
        <v>309</v>
      </c>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c r="A44" s="104">
        <v>42</v>
      </c>
      <c r="B44" s="135" t="s">
        <v>374</v>
      </c>
      <c r="T44" s="114"/>
      <c r="U44" s="114"/>
      <c r="AF44" s="114"/>
      <c r="AG44" s="114"/>
      <c r="AN44" s="114"/>
      <c r="AO44" s="114"/>
      <c r="AP44" s="114"/>
    </row>
    <row r="45" spans="1:44">
      <c r="B45" s="105" t="s">
        <v>239</v>
      </c>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c r="B46" s="105" t="s">
        <v>240</v>
      </c>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c r="B47" s="105" t="s">
        <v>238</v>
      </c>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c r="B48" s="105" t="s">
        <v>241</v>
      </c>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spans="2:44">
      <c r="B49" s="130" t="s">
        <v>373</v>
      </c>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row>
    <row r="50" spans="2:44">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row>
    <row r="51" spans="2:44">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row>
  </sheetData>
  <sheetProtection selectLockedCells="1"/>
  <mergeCells count="14">
    <mergeCell ref="AH1:AI1"/>
    <mergeCell ref="AJ1:AK1"/>
    <mergeCell ref="AL1:AM1"/>
    <mergeCell ref="C1:D1"/>
    <mergeCell ref="E1:F1"/>
    <mergeCell ref="H1:I1"/>
    <mergeCell ref="J1:M1"/>
    <mergeCell ref="N1:O1"/>
    <mergeCell ref="P1:Q1"/>
    <mergeCell ref="R1:S1"/>
    <mergeCell ref="V1:X1"/>
    <mergeCell ref="Y1:AA1"/>
    <mergeCell ref="AB1:AC1"/>
    <mergeCell ref="AD1:AE1"/>
  </mergeCells>
  <phoneticPr fontId="11"/>
  <dataValidations count="1">
    <dataValidation type="list" allowBlank="1" showInputMessage="1" showErrorMessage="1" sqref="C42:W42 C3:AR41">
      <formula1>$AT$3:$AT$11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旭川・道北地区カブス要項2016</vt:lpstr>
      <vt:lpstr>参加申込書</vt:lpstr>
      <vt:lpstr>選手登録用紙</vt:lpstr>
      <vt:lpstr>地区カブスオーダー用紙</vt:lpstr>
      <vt:lpstr>登録選手変更ウィンドウ用紙</vt:lpstr>
      <vt:lpstr>リーグ編成</vt:lpstr>
      <vt:lpstr>昇格降格一覧</vt:lpstr>
      <vt:lpstr>日程</vt:lpstr>
      <vt:lpstr>会場使用</vt:lpstr>
      <vt:lpstr>旭川・道北地区カブス要項2016!Print_Area</vt:lpstr>
      <vt:lpstr>参加申込書!Print_Area</vt:lpstr>
      <vt:lpstr>昇格降格一覧!Print_Area</vt:lpstr>
      <vt:lpstr>選手登録用紙!Print_Area</vt:lpstr>
      <vt:lpstr>地区カブスオーダー用紙!Print_Area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旭川市教育委員会</cp:lastModifiedBy>
  <cp:lastPrinted>2016-03-18T02:49:20Z</cp:lastPrinted>
  <dcterms:created xsi:type="dcterms:W3CDTF">2005-03-15T23:54:22Z</dcterms:created>
  <dcterms:modified xsi:type="dcterms:W3CDTF">2016-03-23T05:09:47Z</dcterms:modified>
</cp:coreProperties>
</file>